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kennedy2\Desktop\"/>
    </mc:Choice>
  </mc:AlternateContent>
  <bookViews>
    <workbookView xWindow="0" yWindow="0" windowWidth="28800" windowHeight="10800"/>
  </bookViews>
  <sheets>
    <sheet name="Summary" sheetId="1" r:id="rId1"/>
  </sheets>
  <definedNames>
    <definedName name="_xlnm._FilterDatabase" localSheetId="0" hidden="1">Summary!$Q$1:$V$41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" i="1" l="1"/>
  <c r="D22" i="1"/>
  <c r="E22" i="1"/>
  <c r="F22" i="1"/>
  <c r="G22" i="1"/>
  <c r="H22" i="1"/>
  <c r="I22" i="1"/>
  <c r="J22" i="1"/>
  <c r="K22" i="1"/>
  <c r="L22" i="1"/>
  <c r="M22" i="1"/>
  <c r="B22" i="1"/>
  <c r="N20" i="1"/>
  <c r="N22" i="1" s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</calcChain>
</file>

<file path=xl/sharedStrings.xml><?xml version="1.0" encoding="utf-8"?>
<sst xmlns="http://schemas.openxmlformats.org/spreadsheetml/2006/main" count="101" uniqueCount="87">
  <si>
    <t>Grand Total</t>
  </si>
  <si>
    <t>Agency name</t>
  </si>
  <si>
    <t>March 22</t>
  </si>
  <si>
    <t>April 22</t>
  </si>
  <si>
    <t>May 22</t>
  </si>
  <si>
    <t>June 22</t>
  </si>
  <si>
    <t>July 22</t>
  </si>
  <si>
    <t>August 22</t>
  </si>
  <si>
    <t>September 22</t>
  </si>
  <si>
    <t>October 22</t>
  </si>
  <si>
    <t>November 22</t>
  </si>
  <si>
    <t>December 22</t>
  </si>
  <si>
    <t>January 23</t>
  </si>
  <si>
    <t>February 23</t>
  </si>
  <si>
    <t>Total</t>
  </si>
  <si>
    <t>Belmont Recruitment Ltd</t>
  </si>
  <si>
    <t>Supplier ID</t>
  </si>
  <si>
    <t>Name</t>
  </si>
  <si>
    <t>Address</t>
  </si>
  <si>
    <t>Post Code</t>
  </si>
  <si>
    <t>Telephone</t>
  </si>
  <si>
    <t>Day Webster Ltd</t>
  </si>
  <si>
    <t>Your World Recruitment Ltd</t>
  </si>
  <si>
    <t>The Broadgate Tower                     20 Primrose Street                      London</t>
  </si>
  <si>
    <t>EC2A 2EW</t>
  </si>
  <si>
    <t>020 7220 0811</t>
  </si>
  <si>
    <t>Remits@ywrec.com; creditcontrol@ywrec.com</t>
  </si>
  <si>
    <t>Diverse Rec Ltd  -  ( Amare Health Ltd )</t>
  </si>
  <si>
    <t>Globe Locums Limited</t>
  </si>
  <si>
    <t>IML T/A Maxxima Ltd 2</t>
  </si>
  <si>
    <t>182 Hutton Road                         Shenfield                               Essex</t>
  </si>
  <si>
    <t>CM15 8NR</t>
  </si>
  <si>
    <t>01277 232805</t>
  </si>
  <si>
    <t>remittances@maxxima-group.co.uk</t>
  </si>
  <si>
    <t>Holt Doctors Ltd</t>
  </si>
  <si>
    <t>IMC LOCUMS</t>
  </si>
  <si>
    <t>4th Floor  1Belle Vue Square            Broughton Road                          Skipton</t>
  </si>
  <si>
    <t>BD23 1FJ</t>
  </si>
  <si>
    <t>creditcontrol@holtdoctors.co.uk</t>
  </si>
  <si>
    <t>MedicsPro Ltd</t>
  </si>
  <si>
    <t>111-115 North Street                    Romford                                 Essex</t>
  </si>
  <si>
    <t>RM1 1ES</t>
  </si>
  <si>
    <t>0203 053 6821</t>
  </si>
  <si>
    <t>Medicure professionals Limited</t>
  </si>
  <si>
    <t>credit@medicspro.com</t>
  </si>
  <si>
    <t>Medison Imaging</t>
  </si>
  <si>
    <t>Sanctuary Personnel Ltd</t>
  </si>
  <si>
    <t>Neptune Marina                          27 Neptune Quay                         Ipswich</t>
  </si>
  <si>
    <t>IP4 1QJ</t>
  </si>
  <si>
    <t>0800 046 1166</t>
  </si>
  <si>
    <t>creditcontrol@sanctuarypersonnel.com</t>
  </si>
  <si>
    <t>Unknown</t>
  </si>
  <si>
    <t>Unit 103A Sterling House                Langston Road                           Loughton Essex</t>
  </si>
  <si>
    <t>IG10 3TS</t>
  </si>
  <si>
    <t>020 7997 6602</t>
  </si>
  <si>
    <t>remittances@daywebster.com</t>
  </si>
  <si>
    <t>YWN Ltd Your World Nursing</t>
  </si>
  <si>
    <t>THE BROADGATE TOWER                     20 PRIMROSE STREET                      LONDON</t>
  </si>
  <si>
    <t>0207 2200811</t>
  </si>
  <si>
    <t>remits@ywrec.com</t>
  </si>
  <si>
    <t>Thavies Inn House                       3 - 4 Holborn Circus                    London</t>
  </si>
  <si>
    <t>EC1N 2HA</t>
  </si>
  <si>
    <t>0207 229 2620</t>
  </si>
  <si>
    <t>% apportion against total Trust expenditure</t>
  </si>
  <si>
    <t>collections@globelocums.co.uk</t>
  </si>
  <si>
    <t>Unit 1 Hersham Farm Business Park       Longcross                               Surrey</t>
  </si>
  <si>
    <t>KT16 0DN</t>
  </si>
  <si>
    <t>01932 481 109</t>
  </si>
  <si>
    <t>admin@imc-locums.co.uk</t>
  </si>
  <si>
    <t>8 Heron View                            Caddington</t>
  </si>
  <si>
    <t>LU1 4FH</t>
  </si>
  <si>
    <t>0208 017 2011</t>
  </si>
  <si>
    <t>medison.imaging@gmail.com</t>
  </si>
  <si>
    <t>Camperdene House                        High Street                             Chipping Campden</t>
  </si>
  <si>
    <t>GL55 6AT</t>
  </si>
  <si>
    <t>0203 475 4027</t>
  </si>
  <si>
    <t>accounts@medicurepro.co.uk</t>
  </si>
  <si>
    <t>3rd Floor                               14 New Street                           London</t>
  </si>
  <si>
    <t>EC2m 4HE</t>
  </si>
  <si>
    <t>0203 929 4017</t>
  </si>
  <si>
    <t>contact@lemerpax.com</t>
  </si>
  <si>
    <t>Nelson Court Business Centre            3 Nile Close                            Ashton on Ribble                        Preston</t>
  </si>
  <si>
    <t>PR2 2XU</t>
  </si>
  <si>
    <t>01772 875 866</t>
  </si>
  <si>
    <t>remittances.elfs@elht.nhs.uk</t>
  </si>
  <si>
    <t>Total Trust expenditure</t>
  </si>
  <si>
    <t>Email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</si>
</sst>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5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">
    <xf numFmtId="0" fontId="0" fillId="0" borderId="0" xfId="0"/>
    <xf numFmtId="0" fontId="3" fillId="0" borderId="0" xfId="0" applyFont="1"/>
    <xf numFmtId="3" fontId="3" fillId="0" borderId="0" xfId="0" applyNumberFormat="1" applyFont="1"/>
    <xf numFmtId="0" fontId="4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3" fontId="0" fillId="0" borderId="0" xfId="0" applyNumberFormat="1"/>
    <xf numFmtId="3" fontId="4" fillId="0" borderId="0" xfId="0" applyNumberFormat="1" applyFont="1"/>
    <xf numFmtId="0" fontId="4" fillId="0" borderId="0" xfId="0" applyFont="1"/>
    <xf numFmtId="0" fontId="2" fillId="0" borderId="0" xfId="0" applyFont="1"/>
    <xf numFmtId="164" fontId="4" fillId="0" borderId="0" xfId="1" applyNumberFormat="1" applyFont="1"/>
    <xf numFmtId="0" fontId="4" fillId="0" borderId="1" xfId="0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Border="1"/>
    <xf numFmtId="3" fontId="3" fillId="0" borderId="1" xfId="0" applyNumberFormat="1" applyFont="1" applyBorder="1"/>
    <xf numFmtId="3" fontId="4" fillId="0" borderId="1" xfId="0" applyNumberFormat="1" applyFont="1" applyBorder="1"/>
    <xf numFmtId="0" fontId="4" fillId="0" borderId="1" xfId="0" applyFont="1" applyBorder="1"/>
    <xf numFmtId="0" fontId="0" fillId="0" borderId="1" xfId="0" applyBorder="1"/>
    <xf numFmtId="3" fontId="0" fillId="0" borderId="1" xfId="0" applyNumberFormat="1" applyBorder="1"/>
    <xf numFmtId="10" fontId="4" fillId="0" borderId="1" xfId="2" applyNumberFormat="1" applyFont="1" applyBorder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2"/>
  <sheetViews>
    <sheetView tabSelected="1" workbookViewId="0">
      <selection activeCell="A5" sqref="A5:N22"/>
    </sheetView>
  </sheetViews>
  <sheetFormatPr defaultRowHeight="15.6" x14ac:dyDescent="0.3"/>
  <cols>
    <col min="1" max="1" width="27.453125" customWidth="1"/>
    <col min="2" max="12" width="10.08984375" style="5" customWidth="1"/>
    <col min="13" max="14" width="10.08984375" customWidth="1"/>
    <col min="17" max="17" width="9.54296875" style="1" bestFit="1" customWidth="1"/>
    <col min="18" max="18" width="31.81640625" style="1" bestFit="1" customWidth="1"/>
    <col min="19" max="19" width="63.54296875" style="1" customWidth="1"/>
    <col min="20" max="20" width="9.36328125" style="1" bestFit="1" customWidth="1"/>
    <col min="21" max="21" width="12.90625" style="1" bestFit="1" customWidth="1"/>
    <col min="22" max="22" width="37.453125" style="1" bestFit="1" customWidth="1"/>
  </cols>
  <sheetData>
    <row r="1" spans="1:22" s="8" customFormat="1" x14ac:dyDescent="0.3">
      <c r="A1" s="7" t="s">
        <v>85</v>
      </c>
      <c r="B1" s="9">
        <v>75093702</v>
      </c>
      <c r="C1" s="9">
        <v>58932184</v>
      </c>
      <c r="D1" s="9">
        <v>59025740</v>
      </c>
      <c r="E1" s="9">
        <v>58679069</v>
      </c>
      <c r="F1" s="9">
        <v>59241405</v>
      </c>
      <c r="G1" s="9">
        <v>59136229</v>
      </c>
      <c r="H1" s="9">
        <v>64213123</v>
      </c>
      <c r="I1" s="9">
        <v>61444376</v>
      </c>
      <c r="J1" s="9">
        <v>62248975</v>
      </c>
      <c r="K1" s="9">
        <v>60227096</v>
      </c>
      <c r="L1" s="9">
        <v>62192682</v>
      </c>
      <c r="M1" s="9">
        <v>61789989</v>
      </c>
      <c r="N1" s="9">
        <v>742224570</v>
      </c>
      <c r="Q1" s="7" t="s">
        <v>16</v>
      </c>
      <c r="R1" s="7" t="s">
        <v>17</v>
      </c>
      <c r="S1" s="7" t="s">
        <v>18</v>
      </c>
      <c r="T1" s="7" t="s">
        <v>19</v>
      </c>
      <c r="U1" s="7" t="s">
        <v>20</v>
      </c>
      <c r="V1" s="7" t="s">
        <v>86</v>
      </c>
    </row>
    <row r="2" spans="1:22" x14ac:dyDescent="0.3">
      <c r="Q2" s="1">
        <v>902932</v>
      </c>
      <c r="R2" s="1" t="s">
        <v>22</v>
      </c>
      <c r="S2" s="1" t="s">
        <v>23</v>
      </c>
      <c r="T2" s="1" t="s">
        <v>24</v>
      </c>
      <c r="U2" s="1" t="s">
        <v>25</v>
      </c>
      <c r="V2" s="1" t="s">
        <v>26</v>
      </c>
    </row>
    <row r="3" spans="1:22" x14ac:dyDescent="0.3">
      <c r="Q3" s="1">
        <v>903994</v>
      </c>
      <c r="R3" s="1" t="s">
        <v>29</v>
      </c>
      <c r="S3" s="1" t="s">
        <v>30</v>
      </c>
      <c r="T3" s="1" t="s">
        <v>31</v>
      </c>
      <c r="U3" s="1" t="s">
        <v>32</v>
      </c>
      <c r="V3" s="1" t="s">
        <v>33</v>
      </c>
    </row>
    <row r="4" spans="1:22" x14ac:dyDescent="0.3">
      <c r="Q4" s="1">
        <v>904794</v>
      </c>
      <c r="R4" s="1" t="s">
        <v>34</v>
      </c>
      <c r="S4" s="1" t="s">
        <v>36</v>
      </c>
      <c r="T4" s="1" t="s">
        <v>37</v>
      </c>
      <c r="U4" s="1">
        <v>2080996943</v>
      </c>
      <c r="V4" s="1" t="s">
        <v>38</v>
      </c>
    </row>
    <row r="5" spans="1:22" s="4" customFormat="1" ht="15" x14ac:dyDescent="0.3">
      <c r="A5" s="10" t="s">
        <v>1</v>
      </c>
      <c r="B5" s="11" t="s">
        <v>2</v>
      </c>
      <c r="C5" s="11" t="s">
        <v>3</v>
      </c>
      <c r="D5" s="11" t="s">
        <v>4</v>
      </c>
      <c r="E5" s="11" t="s">
        <v>5</v>
      </c>
      <c r="F5" s="11" t="s">
        <v>6</v>
      </c>
      <c r="G5" s="11" t="s">
        <v>7</v>
      </c>
      <c r="H5" s="11" t="s">
        <v>8</v>
      </c>
      <c r="I5" s="11" t="s">
        <v>9</v>
      </c>
      <c r="J5" s="11" t="s">
        <v>10</v>
      </c>
      <c r="K5" s="11" t="s">
        <v>11</v>
      </c>
      <c r="L5" s="11" t="s">
        <v>12</v>
      </c>
      <c r="M5" s="11" t="s">
        <v>13</v>
      </c>
      <c r="N5" s="12" t="s">
        <v>14</v>
      </c>
      <c r="O5" s="3"/>
      <c r="Q5" s="1">
        <v>905119</v>
      </c>
      <c r="R5" s="1" t="s">
        <v>39</v>
      </c>
      <c r="S5" s="1" t="s">
        <v>40</v>
      </c>
      <c r="T5" s="1" t="s">
        <v>41</v>
      </c>
      <c r="U5" s="1" t="s">
        <v>42</v>
      </c>
      <c r="V5" s="1" t="s">
        <v>44</v>
      </c>
    </row>
    <row r="6" spans="1:22" x14ac:dyDescent="0.3">
      <c r="A6" s="13" t="s">
        <v>15</v>
      </c>
      <c r="B6" s="14"/>
      <c r="C6" s="14"/>
      <c r="D6" s="14"/>
      <c r="E6" s="14"/>
      <c r="F6" s="14"/>
      <c r="G6" s="14"/>
      <c r="H6" s="14"/>
      <c r="I6" s="14"/>
      <c r="J6" s="14"/>
      <c r="K6" s="14">
        <v>4135.7999999999984</v>
      </c>
      <c r="L6" s="14">
        <v>1438.890000000001</v>
      </c>
      <c r="M6" s="14">
        <v>3997.6999999999989</v>
      </c>
      <c r="N6" s="15">
        <f>SUM(B6:M6)</f>
        <v>9572.39</v>
      </c>
      <c r="O6" s="2"/>
      <c r="Q6" s="1">
        <v>905395</v>
      </c>
      <c r="R6" s="1" t="s">
        <v>46</v>
      </c>
      <c r="S6" s="1" t="s">
        <v>47</v>
      </c>
      <c r="T6" s="1" t="s">
        <v>48</v>
      </c>
      <c r="U6" s="1" t="s">
        <v>49</v>
      </c>
      <c r="V6" s="1" t="s">
        <v>50</v>
      </c>
    </row>
    <row r="7" spans="1:22" x14ac:dyDescent="0.3">
      <c r="A7" s="13" t="s">
        <v>21</v>
      </c>
      <c r="B7" s="14">
        <v>13171.95</v>
      </c>
      <c r="C7" s="14">
        <v>8710.1400000000012</v>
      </c>
      <c r="D7" s="14">
        <v>1721.67</v>
      </c>
      <c r="E7" s="14">
        <v>10741.57</v>
      </c>
      <c r="F7" s="14">
        <v>2831.0099999999989</v>
      </c>
      <c r="G7" s="14">
        <v>8925.9499999999989</v>
      </c>
      <c r="H7" s="14">
        <v>9363.6800000000039</v>
      </c>
      <c r="I7" s="14">
        <v>7608.670000000001</v>
      </c>
      <c r="J7" s="14">
        <v>10321.690000000004</v>
      </c>
      <c r="K7" s="14">
        <v>20275.700000000004</v>
      </c>
      <c r="L7" s="14">
        <v>20069.809999999998</v>
      </c>
      <c r="M7" s="14">
        <v>4403.1999999999989</v>
      </c>
      <c r="N7" s="15">
        <f t="shared" ref="N7:N20" si="0">SUM(B7:M7)</f>
        <v>118145.04</v>
      </c>
      <c r="O7" s="2"/>
      <c r="Q7" s="1">
        <v>905515</v>
      </c>
      <c r="R7" s="1" t="s">
        <v>21</v>
      </c>
      <c r="S7" s="1" t="s">
        <v>52</v>
      </c>
      <c r="T7" s="1" t="s">
        <v>53</v>
      </c>
      <c r="U7" s="1" t="s">
        <v>54</v>
      </c>
      <c r="V7" s="1" t="s">
        <v>55</v>
      </c>
    </row>
    <row r="8" spans="1:22" x14ac:dyDescent="0.3">
      <c r="A8" s="13" t="s">
        <v>27</v>
      </c>
      <c r="B8" s="14">
        <v>-2586.2599999999998</v>
      </c>
      <c r="C8" s="14">
        <v>2178.9199999999996</v>
      </c>
      <c r="D8" s="14">
        <v>928.64</v>
      </c>
      <c r="E8" s="14">
        <v>-666.52999999999963</v>
      </c>
      <c r="F8" s="14">
        <v>1988.2099999999996</v>
      </c>
      <c r="G8" s="14">
        <v>413.08999999999986</v>
      </c>
      <c r="H8" s="14">
        <v>1333.5599999999997</v>
      </c>
      <c r="I8" s="14">
        <v>925.59</v>
      </c>
      <c r="J8" s="14">
        <v>590.68999999999983</v>
      </c>
      <c r="K8" s="14">
        <v>-417.37999999999994</v>
      </c>
      <c r="L8" s="14">
        <v>2442.0999999999995</v>
      </c>
      <c r="M8" s="14">
        <v>1982.5100000000002</v>
      </c>
      <c r="N8" s="15">
        <f t="shared" si="0"/>
        <v>9113.14</v>
      </c>
      <c r="O8" s="2"/>
      <c r="Q8" s="1">
        <v>905751</v>
      </c>
      <c r="R8" s="1" t="s">
        <v>56</v>
      </c>
      <c r="S8" s="1" t="s">
        <v>57</v>
      </c>
      <c r="T8" s="1" t="s">
        <v>24</v>
      </c>
      <c r="U8" s="1" t="s">
        <v>58</v>
      </c>
      <c r="V8" s="1" t="s">
        <v>59</v>
      </c>
    </row>
    <row r="9" spans="1:22" x14ac:dyDescent="0.3">
      <c r="A9" s="13" t="s">
        <v>28</v>
      </c>
      <c r="B9" s="14">
        <v>3248.8799999999837</v>
      </c>
      <c r="C9" s="14">
        <v>32407.520000000004</v>
      </c>
      <c r="D9" s="14">
        <v>17748.380000000005</v>
      </c>
      <c r="E9" s="14">
        <v>-6469.4700000000157</v>
      </c>
      <c r="F9" s="14">
        <v>37003.49000000002</v>
      </c>
      <c r="G9" s="14">
        <v>45985.239999999991</v>
      </c>
      <c r="H9" s="14">
        <v>46572.399999999878</v>
      </c>
      <c r="I9" s="14">
        <v>4664.1399999999339</v>
      </c>
      <c r="J9" s="14">
        <v>34365.079999999994</v>
      </c>
      <c r="K9" s="14">
        <v>-2822.7000000000139</v>
      </c>
      <c r="L9" s="14">
        <v>-9906.1299999999846</v>
      </c>
      <c r="M9" s="14">
        <v>63580.149999999929</v>
      </c>
      <c r="N9" s="15">
        <f t="shared" si="0"/>
        <v>266376.97999999969</v>
      </c>
      <c r="O9" s="2"/>
      <c r="Q9" s="1">
        <v>906441</v>
      </c>
      <c r="R9" s="1" t="s">
        <v>28</v>
      </c>
      <c r="S9" s="1" t="s">
        <v>60</v>
      </c>
      <c r="T9" s="1" t="s">
        <v>61</v>
      </c>
      <c r="U9" s="1" t="s">
        <v>62</v>
      </c>
      <c r="V9" s="1" t="s">
        <v>64</v>
      </c>
    </row>
    <row r="10" spans="1:22" x14ac:dyDescent="0.3">
      <c r="A10" s="13" t="s">
        <v>34</v>
      </c>
      <c r="B10" s="14">
        <v>14665.319999999998</v>
      </c>
      <c r="C10" s="14">
        <v>-300.67</v>
      </c>
      <c r="D10" s="14">
        <v>31915.249999999909</v>
      </c>
      <c r="E10" s="14">
        <v>-21508.999999999982</v>
      </c>
      <c r="F10" s="14">
        <v>23.559999999998411</v>
      </c>
      <c r="G10" s="14">
        <v>16450.900000000034</v>
      </c>
      <c r="H10" s="14">
        <v>5600.1599999999962</v>
      </c>
      <c r="I10" s="14">
        <v>3887.4599999999982</v>
      </c>
      <c r="J10" s="14">
        <v>15581.650000000029</v>
      </c>
      <c r="K10" s="14">
        <v>5493.5499999999956</v>
      </c>
      <c r="L10" s="14">
        <v>6770.72</v>
      </c>
      <c r="M10" s="14">
        <v>11637.160000000014</v>
      </c>
      <c r="N10" s="15">
        <f t="shared" si="0"/>
        <v>90216.059999999983</v>
      </c>
      <c r="O10" s="2"/>
      <c r="Q10" s="1">
        <v>908212</v>
      </c>
      <c r="R10" s="1" t="s">
        <v>35</v>
      </c>
      <c r="S10" s="1" t="s">
        <v>65</v>
      </c>
      <c r="T10" s="1" t="s">
        <v>66</v>
      </c>
      <c r="U10" s="1" t="s">
        <v>67</v>
      </c>
      <c r="V10" s="1" t="s">
        <v>68</v>
      </c>
    </row>
    <row r="11" spans="1:22" x14ac:dyDescent="0.3">
      <c r="A11" s="13" t="s">
        <v>35</v>
      </c>
      <c r="B11" s="14">
        <v>-2765.2100000000005</v>
      </c>
      <c r="C11" s="14">
        <v>1175.3800000000001</v>
      </c>
      <c r="D11" s="14">
        <v>1935.6899999999998</v>
      </c>
      <c r="E11" s="14">
        <v>-2020.8700000000003</v>
      </c>
      <c r="F11" s="14">
        <v>2373.7999999999997</v>
      </c>
      <c r="G11" s="14">
        <v>-628.63000000000011</v>
      </c>
      <c r="H11" s="14">
        <v>1561.5299999999997</v>
      </c>
      <c r="I11" s="14">
        <v>-696.79</v>
      </c>
      <c r="J11" s="14">
        <v>2367.84</v>
      </c>
      <c r="K11" s="14">
        <v>171.60999999999945</v>
      </c>
      <c r="L11" s="14">
        <v>1235.6699999999998</v>
      </c>
      <c r="M11" s="14">
        <v>4138.38</v>
      </c>
      <c r="N11" s="15">
        <f t="shared" si="0"/>
        <v>8848.3999999999978</v>
      </c>
      <c r="O11" s="2"/>
      <c r="Q11" s="1">
        <v>909176</v>
      </c>
      <c r="R11" s="1" t="s">
        <v>45</v>
      </c>
      <c r="S11" s="1" t="s">
        <v>69</v>
      </c>
      <c r="T11" s="1" t="s">
        <v>70</v>
      </c>
      <c r="U11" s="1" t="s">
        <v>71</v>
      </c>
      <c r="V11" s="1" t="s">
        <v>72</v>
      </c>
    </row>
    <row r="12" spans="1:22" x14ac:dyDescent="0.3">
      <c r="A12" s="13" t="s">
        <v>29</v>
      </c>
      <c r="B12" s="14">
        <v>-610.49000000000422</v>
      </c>
      <c r="C12" s="14">
        <v>6818.1600000000017</v>
      </c>
      <c r="D12" s="14">
        <v>1316.4499999999985</v>
      </c>
      <c r="E12" s="14">
        <v>-3194.9899999999975</v>
      </c>
      <c r="F12" s="14">
        <v>3975.8299999999995</v>
      </c>
      <c r="G12" s="14">
        <v>6705.1399999999976</v>
      </c>
      <c r="H12" s="14">
        <v>13661.579999999996</v>
      </c>
      <c r="I12" s="14">
        <v>-4864.4699999999957</v>
      </c>
      <c r="J12" s="14">
        <v>3135.1899999999996</v>
      </c>
      <c r="K12" s="14">
        <v>5703.9199999999964</v>
      </c>
      <c r="L12" s="14">
        <v>-834.49999999999761</v>
      </c>
      <c r="M12" s="14">
        <v>7593.9199999999955</v>
      </c>
      <c r="N12" s="15">
        <f t="shared" si="0"/>
        <v>39405.739999999991</v>
      </c>
      <c r="O12" s="2"/>
      <c r="Q12" s="1">
        <v>909323</v>
      </c>
      <c r="R12" s="1" t="s">
        <v>43</v>
      </c>
      <c r="S12" s="1" t="s">
        <v>73</v>
      </c>
      <c r="T12" s="1" t="s">
        <v>74</v>
      </c>
      <c r="U12" s="1" t="s">
        <v>75</v>
      </c>
      <c r="V12" s="1" t="s">
        <v>76</v>
      </c>
    </row>
    <row r="13" spans="1:22" x14ac:dyDescent="0.3">
      <c r="A13" s="13" t="s">
        <v>39</v>
      </c>
      <c r="B13" s="14">
        <v>8693.5800000000036</v>
      </c>
      <c r="C13" s="14">
        <v>11596.759999999997</v>
      </c>
      <c r="D13" s="14">
        <v>3869.4900000000098</v>
      </c>
      <c r="E13" s="14">
        <v>-5049.0900000000038</v>
      </c>
      <c r="F13" s="14">
        <v>6034.72</v>
      </c>
      <c r="G13" s="14">
        <v>8744.0600000000013</v>
      </c>
      <c r="H13" s="14">
        <v>5441.0500000000084</v>
      </c>
      <c r="I13" s="14">
        <v>-3827.31</v>
      </c>
      <c r="J13" s="14">
        <v>5963.2399999999989</v>
      </c>
      <c r="K13" s="14">
        <v>-12848.200000000008</v>
      </c>
      <c r="L13" s="14">
        <v>-702.08000000000925</v>
      </c>
      <c r="M13" s="14">
        <v>4521.2400000000043</v>
      </c>
      <c r="N13" s="15">
        <f t="shared" si="0"/>
        <v>32437.460000000003</v>
      </c>
      <c r="O13" s="2"/>
      <c r="Q13" s="1">
        <v>910080</v>
      </c>
      <c r="R13" s="1" t="s">
        <v>27</v>
      </c>
      <c r="S13" s="1" t="s">
        <v>77</v>
      </c>
      <c r="T13" s="1" t="s">
        <v>78</v>
      </c>
      <c r="U13" s="1" t="s">
        <v>79</v>
      </c>
      <c r="V13" s="1" t="s">
        <v>80</v>
      </c>
    </row>
    <row r="14" spans="1:22" x14ac:dyDescent="0.3">
      <c r="A14" s="13" t="s">
        <v>43</v>
      </c>
      <c r="B14" s="14"/>
      <c r="C14" s="14"/>
      <c r="D14" s="14">
        <v>4028.5899999999997</v>
      </c>
      <c r="E14" s="14">
        <v>2360.61</v>
      </c>
      <c r="F14" s="14">
        <v>6026.170000000001</v>
      </c>
      <c r="G14" s="14">
        <v>1164.5499999999997</v>
      </c>
      <c r="H14" s="14">
        <v>4259.51</v>
      </c>
      <c r="I14" s="14">
        <v>641.58000000000038</v>
      </c>
      <c r="J14" s="14">
        <v>-2156.04</v>
      </c>
      <c r="K14" s="14">
        <v>6057.83</v>
      </c>
      <c r="L14" s="14">
        <v>-1667.3199999999997</v>
      </c>
      <c r="M14" s="14">
        <v>157.41000000000003</v>
      </c>
      <c r="N14" s="15">
        <f t="shared" si="0"/>
        <v>20872.890000000003</v>
      </c>
      <c r="O14" s="2"/>
      <c r="Q14" s="1">
        <v>910550</v>
      </c>
      <c r="R14" s="1" t="s">
        <v>15</v>
      </c>
      <c r="S14" s="1" t="s">
        <v>81</v>
      </c>
      <c r="T14" s="1" t="s">
        <v>82</v>
      </c>
      <c r="U14" s="1" t="s">
        <v>83</v>
      </c>
      <c r="V14" s="1" t="s">
        <v>84</v>
      </c>
    </row>
    <row r="15" spans="1:22" x14ac:dyDescent="0.3">
      <c r="A15" s="13" t="s">
        <v>45</v>
      </c>
      <c r="B15" s="14">
        <v>3348.75</v>
      </c>
      <c r="C15" s="14">
        <v>2692.5</v>
      </c>
      <c r="D15" s="14">
        <v>6622.5</v>
      </c>
      <c r="E15" s="14">
        <v>5137.5</v>
      </c>
      <c r="F15" s="14">
        <v>5130</v>
      </c>
      <c r="G15" s="14">
        <v>5628.75</v>
      </c>
      <c r="H15" s="14"/>
      <c r="I15" s="14">
        <v>10871</v>
      </c>
      <c r="J15" s="14">
        <v>8880</v>
      </c>
      <c r="K15" s="14">
        <v>9510</v>
      </c>
      <c r="L15" s="14">
        <v>3069</v>
      </c>
      <c r="M15" s="14">
        <v>18834</v>
      </c>
      <c r="N15" s="15">
        <f t="shared" si="0"/>
        <v>79724</v>
      </c>
      <c r="O15" s="2"/>
    </row>
    <row r="16" spans="1:22" x14ac:dyDescent="0.3">
      <c r="A16" s="13" t="s">
        <v>46</v>
      </c>
      <c r="B16" s="14">
        <v>2940.7799999999993</v>
      </c>
      <c r="C16" s="14">
        <v>3447.9099999999994</v>
      </c>
      <c r="D16" s="14">
        <v>-331.9299999999995</v>
      </c>
      <c r="E16" s="14">
        <v>-536.0799999999997</v>
      </c>
      <c r="F16" s="14">
        <v>6180.2900000000036</v>
      </c>
      <c r="G16" s="14">
        <v>1776.3299999999972</v>
      </c>
      <c r="H16" s="14">
        <v>110.56999999999948</v>
      </c>
      <c r="I16" s="14">
        <v>1520.1199999999994</v>
      </c>
      <c r="J16" s="14">
        <v>-344.47999999999922</v>
      </c>
      <c r="K16" s="14">
        <v>-1160.5600000000004</v>
      </c>
      <c r="L16" s="14">
        <v>2366.7899999999995</v>
      </c>
      <c r="M16" s="14">
        <v>2720.1899999999991</v>
      </c>
      <c r="N16" s="15">
        <f t="shared" si="0"/>
        <v>18689.929999999997</v>
      </c>
      <c r="O16" s="2"/>
    </row>
    <row r="17" spans="1:22" x14ac:dyDescent="0.3">
      <c r="A17" s="13" t="s">
        <v>51</v>
      </c>
      <c r="B17" s="14">
        <v>169165.94999999981</v>
      </c>
      <c r="C17" s="14">
        <v>123858.62999999979</v>
      </c>
      <c r="D17" s="14">
        <v>177024.64999999964</v>
      </c>
      <c r="E17" s="14">
        <v>215805.92999999964</v>
      </c>
      <c r="F17" s="14">
        <v>152912.10999999984</v>
      </c>
      <c r="G17" s="14">
        <v>152444.79999999993</v>
      </c>
      <c r="H17" s="14">
        <v>171574.92999999976</v>
      </c>
      <c r="I17" s="14">
        <v>232862.34999999945</v>
      </c>
      <c r="J17" s="14">
        <v>176757.49000000008</v>
      </c>
      <c r="K17" s="14">
        <v>196462.66999999961</v>
      </c>
      <c r="L17" s="14">
        <v>185554.13999999993</v>
      </c>
      <c r="M17" s="14">
        <v>181896.9200000003</v>
      </c>
      <c r="N17" s="15">
        <f t="shared" si="0"/>
        <v>2136320.569999998</v>
      </c>
      <c r="O17" s="2"/>
    </row>
    <row r="18" spans="1:22" x14ac:dyDescent="0.3">
      <c r="A18" s="13" t="s">
        <v>22</v>
      </c>
      <c r="B18" s="14"/>
      <c r="C18" s="14"/>
      <c r="D18" s="14">
        <v>8751.23</v>
      </c>
      <c r="E18" s="14">
        <v>6151.81</v>
      </c>
      <c r="F18" s="14">
        <v>8011.97</v>
      </c>
      <c r="G18" s="14">
        <v>4510.2800000000007</v>
      </c>
      <c r="H18" s="14">
        <v>4581.3300000000008</v>
      </c>
      <c r="I18" s="14">
        <v>5420.39</v>
      </c>
      <c r="J18" s="14">
        <v>7217.2100000000019</v>
      </c>
      <c r="K18" s="14">
        <v>14568.899999999992</v>
      </c>
      <c r="L18" s="14">
        <v>9785.5999999999985</v>
      </c>
      <c r="M18" s="14">
        <v>12695.709999999995</v>
      </c>
      <c r="N18" s="15">
        <f t="shared" si="0"/>
        <v>81694.429999999993</v>
      </c>
      <c r="O18" s="2"/>
    </row>
    <row r="19" spans="1:22" x14ac:dyDescent="0.3">
      <c r="A19" s="13" t="s">
        <v>56</v>
      </c>
      <c r="B19" s="14">
        <v>7955.4100000000017</v>
      </c>
      <c r="C19" s="14">
        <v>32340.470000000016</v>
      </c>
      <c r="D19" s="14">
        <v>9457.5799999999945</v>
      </c>
      <c r="E19" s="14">
        <v>-3726.6100000000079</v>
      </c>
      <c r="F19" s="14">
        <v>-887.29999999999541</v>
      </c>
      <c r="G19" s="14">
        <v>11118.029999999999</v>
      </c>
      <c r="H19" s="14">
        <v>-2524.0699999999988</v>
      </c>
      <c r="I19" s="14">
        <v>4292.5999999999995</v>
      </c>
      <c r="J19" s="14">
        <v>5873.0199999999986</v>
      </c>
      <c r="K19" s="14">
        <v>18262.920000000009</v>
      </c>
      <c r="L19" s="14">
        <v>10894.480000000007</v>
      </c>
      <c r="M19" s="14">
        <v>2142.0400000000127</v>
      </c>
      <c r="N19" s="15">
        <f t="shared" si="0"/>
        <v>95198.570000000036</v>
      </c>
      <c r="O19" s="2"/>
    </row>
    <row r="20" spans="1:22" s="8" customFormat="1" x14ac:dyDescent="0.3">
      <c r="A20" s="16" t="s">
        <v>0</v>
      </c>
      <c r="B20" s="15">
        <v>217228.6599999998</v>
      </c>
      <c r="C20" s="15">
        <v>224925.7199999998</v>
      </c>
      <c r="D20" s="15">
        <v>264988.18999999959</v>
      </c>
      <c r="E20" s="15">
        <v>197024.77999999962</v>
      </c>
      <c r="F20" s="15">
        <v>231603.8599999999</v>
      </c>
      <c r="G20" s="15">
        <v>263238.48999999993</v>
      </c>
      <c r="H20" s="15">
        <v>261536.22999999963</v>
      </c>
      <c r="I20" s="15">
        <v>263305.32999999938</v>
      </c>
      <c r="J20" s="15">
        <v>268552.58000000013</v>
      </c>
      <c r="K20" s="15">
        <v>263394.05999999959</v>
      </c>
      <c r="L20" s="15">
        <v>230517.16999999995</v>
      </c>
      <c r="M20" s="15">
        <v>320300.53000000032</v>
      </c>
      <c r="N20" s="15">
        <f t="shared" si="0"/>
        <v>3006615.5999999978</v>
      </c>
      <c r="O20" s="6"/>
      <c r="Q20" s="1"/>
      <c r="R20" s="1"/>
      <c r="S20" s="1"/>
      <c r="T20" s="1"/>
      <c r="U20" s="1"/>
      <c r="V20" s="1"/>
    </row>
    <row r="21" spans="1:22" x14ac:dyDescent="0.3">
      <c r="A21" s="17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7"/>
      <c r="N21" s="17"/>
    </row>
    <row r="22" spans="1:22" s="8" customFormat="1" x14ac:dyDescent="0.3">
      <c r="A22" s="16" t="s">
        <v>63</v>
      </c>
      <c r="B22" s="19">
        <f>B20/B1</f>
        <v>2.8927680246740241E-3</v>
      </c>
      <c r="C22" s="19">
        <f t="shared" ref="C22:N22" si="1">C20/C1</f>
        <v>3.8166873299655718E-3</v>
      </c>
      <c r="D22" s="19">
        <f t="shared" si="1"/>
        <v>4.4893666729125224E-3</v>
      </c>
      <c r="E22" s="19">
        <f t="shared" si="1"/>
        <v>3.3576671095446251E-3</v>
      </c>
      <c r="F22" s="19">
        <f t="shared" si="1"/>
        <v>3.9094930310987711E-3</v>
      </c>
      <c r="G22" s="19">
        <f t="shared" si="1"/>
        <v>4.4513912106231854E-3</v>
      </c>
      <c r="H22" s="19">
        <f t="shared" si="1"/>
        <v>4.0729405109295128E-3</v>
      </c>
      <c r="I22" s="19">
        <f t="shared" si="1"/>
        <v>4.2852633087200592E-3</v>
      </c>
      <c r="J22" s="19">
        <f t="shared" si="1"/>
        <v>4.3141687071955826E-3</v>
      </c>
      <c r="K22" s="19">
        <f t="shared" si="1"/>
        <v>4.3733481687378648E-3</v>
      </c>
      <c r="L22" s="19">
        <f t="shared" si="1"/>
        <v>3.7064999062108297E-3</v>
      </c>
      <c r="M22" s="19">
        <f t="shared" si="1"/>
        <v>5.1836961809460808E-3</v>
      </c>
      <c r="N22" s="19">
        <f t="shared" si="1"/>
        <v>4.0508165877612993E-3</v>
      </c>
      <c r="O22" s="7"/>
      <c r="Q22" s="1"/>
      <c r="R22" s="1"/>
      <c r="S22" s="1"/>
      <c r="T22" s="1"/>
      <c r="U22" s="1"/>
      <c r="V22" s="1"/>
    </row>
  </sheetData>
  <autoFilter ref="Q1:V41">
    <sortState ref="Q2:Y41">
      <sortCondition ref="Q1:Q41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mpetrasova</dc:creator>
  <cp:lastModifiedBy>Kennedy George</cp:lastModifiedBy>
  <dcterms:created xsi:type="dcterms:W3CDTF">2023-03-27T09:05:32Z</dcterms:created>
  <dcterms:modified xsi:type="dcterms:W3CDTF">2023-07-26T15:51:18Z</dcterms:modified>
</cp:coreProperties>
</file>