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Surgical Directorate Rotas\UGI\Bariatric Theatre Numbers\"/>
    </mc:Choice>
  </mc:AlternateContent>
  <bookViews>
    <workbookView xWindow="0" yWindow="0" windowWidth="19200" windowHeight="11490" activeTab="1"/>
  </bookViews>
  <sheets>
    <sheet name="Bariatric Cases Completed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2" l="1"/>
  <c r="F8" i="2"/>
  <c r="G8" i="2" s="1"/>
  <c r="H8" i="2" s="1"/>
  <c r="I8" i="2" s="1"/>
  <c r="J8" i="2" s="1"/>
  <c r="K8" i="2" s="1"/>
  <c r="L8" i="2" s="1"/>
  <c r="M8" i="2" s="1"/>
  <c r="N8" i="2" s="1"/>
  <c r="D8" i="2"/>
  <c r="E22" i="2"/>
  <c r="D22" i="2"/>
  <c r="E29" i="2"/>
  <c r="D29" i="2"/>
  <c r="F29" i="2"/>
  <c r="G29" i="2" s="1"/>
  <c r="D14" i="2" l="1"/>
  <c r="E14" i="2"/>
  <c r="F14" i="2"/>
  <c r="G14" i="2"/>
  <c r="H14" i="2"/>
  <c r="I14" i="2"/>
  <c r="J14" i="2"/>
  <c r="K14" i="2"/>
  <c r="L14" i="2"/>
  <c r="M14" i="2"/>
  <c r="N14" i="2"/>
  <c r="D7" i="2"/>
  <c r="E7" i="2"/>
  <c r="F7" i="2"/>
  <c r="G7" i="2"/>
  <c r="H7" i="2"/>
  <c r="I7" i="2"/>
  <c r="J7" i="2"/>
  <c r="K7" i="2"/>
  <c r="L7" i="2"/>
  <c r="M7" i="2"/>
  <c r="N7" i="2"/>
  <c r="N28" i="2" l="1"/>
  <c r="M28" i="2"/>
  <c r="L28" i="2"/>
  <c r="K28" i="2"/>
  <c r="J28" i="2"/>
  <c r="I28" i="2"/>
  <c r="H28" i="2"/>
  <c r="H29" i="2" s="1"/>
  <c r="G28" i="2"/>
  <c r="F28" i="2"/>
  <c r="E28" i="2"/>
  <c r="D28" i="2"/>
  <c r="C28" i="2"/>
  <c r="O27" i="2"/>
  <c r="O26" i="2"/>
  <c r="O25" i="2"/>
  <c r="N21" i="2"/>
  <c r="M21" i="2"/>
  <c r="L21" i="2"/>
  <c r="K21" i="2"/>
  <c r="J21" i="2"/>
  <c r="I21" i="2"/>
  <c r="H21" i="2"/>
  <c r="G21" i="2"/>
  <c r="F21" i="2"/>
  <c r="E21" i="2"/>
  <c r="D21" i="2"/>
  <c r="C21" i="2"/>
  <c r="O21" i="2" s="1"/>
  <c r="O20" i="2"/>
  <c r="O19" i="2"/>
  <c r="O18" i="2"/>
  <c r="J15" i="2"/>
  <c r="K15" i="2" s="1"/>
  <c r="L15" i="2" s="1"/>
  <c r="M15" i="2" s="1"/>
  <c r="N15" i="2" s="1"/>
  <c r="D15" i="2"/>
  <c r="E15" i="2" s="1"/>
  <c r="C14" i="2"/>
  <c r="O14" i="2" s="1"/>
  <c r="O13" i="2"/>
  <c r="O12" i="2"/>
  <c r="O11" i="2"/>
  <c r="C7" i="2"/>
  <c r="O6" i="2"/>
  <c r="O5" i="2"/>
  <c r="O4" i="2"/>
  <c r="F22" i="2" l="1"/>
  <c r="G22" i="2" s="1"/>
  <c r="H22" i="2" s="1"/>
  <c r="I22" i="2" s="1"/>
  <c r="J22" i="2" s="1"/>
  <c r="K22" i="2" s="1"/>
  <c r="L22" i="2" s="1"/>
  <c r="M22" i="2" s="1"/>
  <c r="N22" i="2" s="1"/>
  <c r="O28" i="2"/>
  <c r="O7" i="2"/>
  <c r="O24" i="1"/>
  <c r="O25" i="1"/>
  <c r="O23" i="1"/>
  <c r="J26" i="1"/>
  <c r="K26" i="1"/>
  <c r="L26" i="1"/>
  <c r="M26" i="1"/>
  <c r="N26" i="1"/>
  <c r="I26" i="1" l="1"/>
  <c r="H26" i="1"/>
  <c r="G26" i="1"/>
  <c r="D26" i="1"/>
  <c r="E27" i="1" s="1"/>
  <c r="E26" i="1"/>
  <c r="F26" i="1"/>
  <c r="C26" i="1"/>
  <c r="F27" i="1" l="1"/>
  <c r="O26" i="1"/>
  <c r="D27" i="1"/>
  <c r="G27" i="1"/>
  <c r="H27" i="1" s="1"/>
  <c r="I27" i="1" s="1"/>
  <c r="J27" i="1" s="1"/>
  <c r="K27" i="1" s="1"/>
  <c r="L27" i="1" s="1"/>
  <c r="M27" i="1" s="1"/>
  <c r="N27" i="1" s="1"/>
  <c r="N19" i="1"/>
  <c r="K19" i="1" l="1"/>
  <c r="L19" i="1"/>
  <c r="M19" i="1"/>
  <c r="J19" i="1" l="1"/>
  <c r="J20" i="1" s="1"/>
  <c r="K20" i="1" s="1"/>
  <c r="L20" i="1" s="1"/>
  <c r="M20" i="1" s="1"/>
  <c r="N20" i="1" s="1"/>
  <c r="O17" i="1" l="1"/>
  <c r="O18" i="1"/>
  <c r="O16" i="1"/>
  <c r="F19" i="1"/>
  <c r="G19" i="1"/>
  <c r="H19" i="1"/>
  <c r="I19" i="1"/>
  <c r="E19" i="1" l="1"/>
  <c r="D19" i="1"/>
  <c r="D20" i="1" s="1"/>
  <c r="E20" i="1" s="1"/>
  <c r="C19" i="1"/>
  <c r="N12" i="1"/>
  <c r="M12" i="1"/>
  <c r="L12" i="1"/>
  <c r="K12" i="1"/>
  <c r="J12" i="1"/>
  <c r="I12" i="1"/>
  <c r="H12" i="1"/>
  <c r="O11" i="1"/>
  <c r="O10" i="1"/>
  <c r="O9" i="1"/>
  <c r="D12" i="1"/>
  <c r="E12" i="1"/>
  <c r="F12" i="1"/>
  <c r="G12" i="1"/>
  <c r="C12" i="1"/>
  <c r="H13" i="1" s="1"/>
  <c r="D6" i="1"/>
  <c r="E6" i="1"/>
  <c r="F6" i="1"/>
  <c r="G6" i="1"/>
  <c r="H6" i="1"/>
  <c r="I6" i="1"/>
  <c r="J6" i="1"/>
  <c r="K6" i="1"/>
  <c r="L6" i="1"/>
  <c r="M6" i="1"/>
  <c r="N6" i="1"/>
  <c r="C6" i="1"/>
  <c r="N7" i="1" s="1"/>
  <c r="O4" i="1"/>
  <c r="O5" i="1"/>
  <c r="O3" i="1"/>
  <c r="O19" i="1" l="1"/>
  <c r="O7" i="1"/>
  <c r="E7" i="1"/>
  <c r="G7" i="1"/>
  <c r="I7" i="1"/>
  <c r="K7" i="1"/>
  <c r="M7" i="1"/>
  <c r="O12" i="1"/>
  <c r="D13" i="1"/>
  <c r="E13" i="1"/>
  <c r="G13" i="1"/>
  <c r="I13" i="1"/>
  <c r="J13" i="1"/>
  <c r="K13" i="1" s="1"/>
  <c r="L13" i="1" s="1"/>
  <c r="M13" i="1" s="1"/>
  <c r="N13" i="1" s="1"/>
  <c r="D7" i="1"/>
  <c r="F7" i="1"/>
  <c r="H7" i="1"/>
  <c r="J7" i="1"/>
  <c r="L7" i="1"/>
  <c r="F13" i="1"/>
</calcChain>
</file>

<file path=xl/sharedStrings.xml><?xml version="1.0" encoding="utf-8"?>
<sst xmlns="http://schemas.openxmlformats.org/spreadsheetml/2006/main" count="64" uniqueCount="24">
  <si>
    <t xml:space="preserve">Total </t>
  </si>
  <si>
    <t>Bypass</t>
  </si>
  <si>
    <t>Banding</t>
  </si>
  <si>
    <t>Sleeve</t>
  </si>
  <si>
    <t>Total</t>
  </si>
  <si>
    <r>
      <rPr>
        <b/>
        <sz val="10"/>
        <color theme="1"/>
        <rFont val="Calibri"/>
        <family val="2"/>
        <scheme val="minor"/>
      </rPr>
      <t>2019</t>
    </r>
    <r>
      <rPr>
        <sz val="10"/>
        <color theme="1"/>
        <rFont val="Calibri"/>
        <family val="2"/>
        <scheme val="minor"/>
      </rPr>
      <t xml:space="preserve"> Monthly Running Totals</t>
    </r>
  </si>
  <si>
    <r>
      <rPr>
        <b/>
        <sz val="10"/>
        <color theme="1"/>
        <rFont val="Calibri"/>
        <family val="2"/>
        <scheme val="minor"/>
      </rPr>
      <t>2018</t>
    </r>
    <r>
      <rPr>
        <sz val="10"/>
        <color theme="1"/>
        <rFont val="Calibri"/>
        <family val="2"/>
        <scheme val="minor"/>
      </rPr>
      <t xml:space="preserve"> Monthly Running Totals</t>
    </r>
  </si>
  <si>
    <t>Bypass (G321)</t>
  </si>
  <si>
    <t>Sleeve (G285)</t>
  </si>
  <si>
    <t>Banding (G308)</t>
  </si>
  <si>
    <r>
      <rPr>
        <b/>
        <sz val="10"/>
        <color theme="1"/>
        <rFont val="Calibri"/>
        <family val="2"/>
        <scheme val="minor"/>
      </rPr>
      <t>2020</t>
    </r>
    <r>
      <rPr>
        <sz val="10"/>
        <color theme="1"/>
        <rFont val="Calibri"/>
        <family val="2"/>
        <scheme val="minor"/>
      </rPr>
      <t xml:space="preserve"> Monthly Running Totals</t>
    </r>
  </si>
  <si>
    <t>Covid - 19</t>
  </si>
  <si>
    <r>
      <rPr>
        <b/>
        <sz val="10"/>
        <color theme="1"/>
        <rFont val="Calibri"/>
        <family val="2"/>
        <scheme val="minor"/>
      </rPr>
      <t xml:space="preserve">2021 </t>
    </r>
    <r>
      <rPr>
        <sz val="10"/>
        <color theme="1"/>
        <rFont val="Calibri"/>
        <family val="2"/>
        <scheme val="minor"/>
      </rPr>
      <t>Monthly Running Totals</t>
    </r>
  </si>
  <si>
    <t>Covid-19</t>
  </si>
  <si>
    <t>19/20 HRG Code Current Tariff</t>
  </si>
  <si>
    <t>20/21 Tariff</t>
  </si>
  <si>
    <t>(if different to current)</t>
  </si>
  <si>
    <t>FF10Z</t>
  </si>
  <si>
    <t>FF11Z</t>
  </si>
  <si>
    <t>Sleeve FF12Z</t>
  </si>
  <si>
    <t>Band Removal FF13Z</t>
  </si>
  <si>
    <t>Revision FF14Z</t>
  </si>
  <si>
    <r>
      <rPr>
        <b/>
        <sz val="10"/>
        <color theme="1"/>
        <rFont val="Calibri"/>
        <family val="2"/>
        <scheme val="minor"/>
      </rPr>
      <t xml:space="preserve">2022 </t>
    </r>
    <r>
      <rPr>
        <sz val="10"/>
        <color theme="1"/>
        <rFont val="Calibri"/>
        <family val="2"/>
        <scheme val="minor"/>
      </rPr>
      <t>Monthly Running Totals</t>
    </r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</si>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</sst>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17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17" fontId="0" fillId="0" borderId="0" xfId="0" applyNumberFormat="1" applyBorder="1"/>
    <xf numFmtId="17" fontId="3" fillId="0" borderId="0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17" fontId="2" fillId="3" borderId="3" xfId="0" applyNumberFormat="1" applyFont="1" applyFill="1" applyBorder="1" applyAlignment="1">
      <alignment horizontal="center"/>
    </xf>
    <xf numFmtId="17" fontId="2" fillId="3" borderId="3" xfId="0" applyNumberFormat="1" applyFont="1" applyFill="1" applyBorder="1"/>
    <xf numFmtId="0" fontId="3" fillId="3" borderId="4" xfId="0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Border="1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1" fontId="1" fillId="3" borderId="6" xfId="0" applyNumberFormat="1" applyFont="1" applyFill="1" applyBorder="1"/>
    <xf numFmtId="0" fontId="1" fillId="2" borderId="7" xfId="0" applyFont="1" applyFill="1" applyBorder="1"/>
    <xf numFmtId="1" fontId="2" fillId="2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/>
    <xf numFmtId="1" fontId="1" fillId="0" borderId="6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1" fillId="2" borderId="8" xfId="0" applyFont="1" applyFill="1" applyBorder="1"/>
    <xf numFmtId="0" fontId="2" fillId="4" borderId="9" xfId="0" applyFont="1" applyFill="1" applyBorder="1"/>
    <xf numFmtId="0" fontId="1" fillId="0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1" xfId="0" applyFont="1" applyFill="1" applyBorder="1"/>
    <xf numFmtId="0" fontId="1" fillId="0" borderId="1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7" fontId="3" fillId="3" borderId="0" xfId="0" applyNumberFormat="1" applyFont="1" applyFill="1" applyBorder="1"/>
    <xf numFmtId="17" fontId="2" fillId="3" borderId="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" fontId="0" fillId="0" borderId="12" xfId="0" applyNumberFormat="1" applyFill="1" applyBorder="1"/>
    <xf numFmtId="0" fontId="0" fillId="0" borderId="1" xfId="0" applyFill="1" applyBorder="1"/>
    <xf numFmtId="0" fontId="0" fillId="0" borderId="1" xfId="0" applyBorder="1"/>
    <xf numFmtId="0" fontId="0" fillId="0" borderId="12" xfId="0" applyFill="1" applyBorder="1"/>
    <xf numFmtId="0" fontId="0" fillId="0" borderId="12" xfId="0" applyBorder="1"/>
    <xf numFmtId="17" fontId="2" fillId="0" borderId="0" xfId="0" applyNumberFormat="1" applyFont="1" applyFill="1" applyBorder="1" applyAlignment="1">
      <alignment horizontal="center"/>
    </xf>
    <xf numFmtId="17" fontId="2" fillId="3" borderId="15" xfId="0" applyNumberFormat="1" applyFont="1" applyFill="1" applyBorder="1" applyAlignment="1">
      <alignment horizontal="center"/>
    </xf>
    <xf numFmtId="17" fontId="3" fillId="3" borderId="16" xfId="0" applyNumberFormat="1" applyFont="1" applyFill="1" applyBorder="1"/>
    <xf numFmtId="1" fontId="0" fillId="0" borderId="14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" fontId="2" fillId="3" borderId="1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Border="1"/>
    <xf numFmtId="0" fontId="3" fillId="4" borderId="6" xfId="0" applyFont="1" applyFill="1" applyBorder="1"/>
    <xf numFmtId="0" fontId="0" fillId="0" borderId="11" xfId="0" applyBorder="1"/>
    <xf numFmtId="0" fontId="3" fillId="3" borderId="6" xfId="0" applyFont="1" applyFill="1" applyBorder="1"/>
    <xf numFmtId="0" fontId="3" fillId="4" borderId="17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17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17" fontId="2" fillId="3" borderId="37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7" fontId="2" fillId="0" borderId="40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7" fontId="2" fillId="3" borderId="36" xfId="0" applyNumberFormat="1" applyFont="1" applyFill="1" applyBorder="1" applyAlignment="1">
      <alignment horizontal="center" vertical="center"/>
    </xf>
    <xf numFmtId="17" fontId="2" fillId="3" borderId="33" xfId="0" applyNumberFormat="1" applyFont="1" applyFill="1" applyBorder="1" applyAlignment="1">
      <alignment horizontal="center" vertical="center"/>
    </xf>
    <xf numFmtId="17" fontId="3" fillId="3" borderId="33" xfId="0" applyNumberFormat="1" applyFont="1" applyFill="1" applyBorder="1" applyAlignment="1">
      <alignment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7" fontId="2" fillId="3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17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17" fontId="2" fillId="6" borderId="33" xfId="0" applyNumberFormat="1" applyFon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17" fontId="2" fillId="6" borderId="37" xfId="0" applyNumberFormat="1" applyFont="1" applyFill="1" applyBorder="1" applyAlignment="1">
      <alignment horizontal="center" vertical="center"/>
    </xf>
    <xf numFmtId="1" fontId="0" fillId="6" borderId="46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17" fontId="2" fillId="6" borderId="36" xfId="0" applyNumberFormat="1" applyFont="1" applyFill="1" applyBorder="1" applyAlignment="1">
      <alignment horizontal="center" vertical="center"/>
    </xf>
    <xf numFmtId="17" fontId="3" fillId="6" borderId="33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0" fillId="5" borderId="0" xfId="0" applyFill="1"/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 applyAlignment="1"/>
    <xf numFmtId="0" fontId="0" fillId="3" borderId="12" xfId="0" applyFill="1" applyBorder="1" applyAlignment="1"/>
    <xf numFmtId="1" fontId="2" fillId="7" borderId="41" xfId="0" applyNumberFormat="1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vertical="center"/>
    </xf>
    <xf numFmtId="0" fontId="0" fillId="7" borderId="4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'Bariatric Cases Completed'!$B$3</c:f>
              <c:strCache>
                <c:ptCount val="1"/>
                <c:pt idx="0">
                  <c:v>Bypass</c:v>
                </c:pt>
              </c:strCache>
            </c:strRef>
          </c:tx>
          <c:marker>
            <c:symbol val="none"/>
          </c:marker>
          <c:cat>
            <c:numRef>
              <c:f>'Bariatric Cases Completed'!$C$2:$N$2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'Bariatric Cases Completed'!$C$3:$N$3</c:f>
              <c:numCache>
                <c:formatCode>0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18</c:v>
                </c:pt>
                <c:pt idx="3">
                  <c:v>22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  <c:pt idx="7">
                  <c:v>23</c:v>
                </c:pt>
                <c:pt idx="8">
                  <c:v>19</c:v>
                </c:pt>
                <c:pt idx="9">
                  <c:v>16</c:v>
                </c:pt>
                <c:pt idx="10">
                  <c:v>29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2-4BF5-9ED1-7F899E7FAC62}"/>
            </c:ext>
          </c:extLst>
        </c:ser>
        <c:ser>
          <c:idx val="1"/>
          <c:order val="1"/>
          <c:tx>
            <c:strRef>
              <c:f>'Bariatric Cases Completed'!$B$4</c:f>
              <c:strCache>
                <c:ptCount val="1"/>
                <c:pt idx="0">
                  <c:v>Banding</c:v>
                </c:pt>
              </c:strCache>
            </c:strRef>
          </c:tx>
          <c:marker>
            <c:symbol val="none"/>
          </c:marker>
          <c:cat>
            <c:numRef>
              <c:f>'Bariatric Cases Completed'!$C$2:$N$2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'Bariatric Cases Completed'!$C$4:$N$4</c:f>
              <c:numCache>
                <c:formatCode>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2-4BF5-9ED1-7F899E7FAC62}"/>
            </c:ext>
          </c:extLst>
        </c:ser>
        <c:ser>
          <c:idx val="2"/>
          <c:order val="2"/>
          <c:tx>
            <c:strRef>
              <c:f>'Bariatric Cases Completed'!$B$5</c:f>
              <c:strCache>
                <c:ptCount val="1"/>
                <c:pt idx="0">
                  <c:v>Sleeve</c:v>
                </c:pt>
              </c:strCache>
            </c:strRef>
          </c:tx>
          <c:marker>
            <c:symbol val="none"/>
          </c:marker>
          <c:cat>
            <c:numRef>
              <c:f>'Bariatric Cases Completed'!$C$2:$N$2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'Bariatric Cases Completed'!$C$5:$N$5</c:f>
              <c:numCache>
                <c:formatCode>0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7</c:v>
                </c:pt>
                <c:pt idx="3">
                  <c:v>20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13</c:v>
                </c:pt>
                <c:pt idx="8">
                  <c:v>7</c:v>
                </c:pt>
                <c:pt idx="9">
                  <c:v>21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42-4BF5-9ED1-7F899E7FA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36128"/>
        <c:axId val="127137664"/>
      </c:lineChart>
      <c:dateAx>
        <c:axId val="127136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7137664"/>
        <c:crosses val="autoZero"/>
        <c:auto val="1"/>
        <c:lblOffset val="100"/>
        <c:baseTimeUnit val="months"/>
      </c:dateAx>
      <c:valAx>
        <c:axId val="127137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13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'Bariatric Cases Completed'!$B$9</c:f>
              <c:strCache>
                <c:ptCount val="1"/>
                <c:pt idx="0">
                  <c:v>Bypass (G321)</c:v>
                </c:pt>
              </c:strCache>
            </c:strRef>
          </c:tx>
          <c:marker>
            <c:symbol val="none"/>
          </c:marker>
          <c:cat>
            <c:numRef>
              <c:f>'Bariatric Cases Completed'!$C$8:$N$8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'Bariatric Cases Completed'!$C$9:$N$9</c:f>
              <c:numCache>
                <c:formatCode>0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21</c:v>
                </c:pt>
                <c:pt idx="5">
                  <c:v>14</c:v>
                </c:pt>
                <c:pt idx="6">
                  <c:v>23</c:v>
                </c:pt>
                <c:pt idx="7">
                  <c:v>15</c:v>
                </c:pt>
                <c:pt idx="8">
                  <c:v>23</c:v>
                </c:pt>
                <c:pt idx="9">
                  <c:v>27</c:v>
                </c:pt>
                <c:pt idx="10">
                  <c:v>9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B-4A62-992B-D017AC8802CB}"/>
            </c:ext>
          </c:extLst>
        </c:ser>
        <c:ser>
          <c:idx val="1"/>
          <c:order val="1"/>
          <c:tx>
            <c:strRef>
              <c:f>'Bariatric Cases Completed'!$B$10</c:f>
              <c:strCache>
                <c:ptCount val="1"/>
                <c:pt idx="0">
                  <c:v>Banding (G308)</c:v>
                </c:pt>
              </c:strCache>
            </c:strRef>
          </c:tx>
          <c:marker>
            <c:symbol val="none"/>
          </c:marker>
          <c:cat>
            <c:numRef>
              <c:f>'Bariatric Cases Completed'!$C$8:$N$8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'Bariatric Cases Completed'!$C$10:$N$10</c:f>
              <c:numCache>
                <c:formatCode>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B-4A62-992B-D017AC8802CB}"/>
            </c:ext>
          </c:extLst>
        </c:ser>
        <c:ser>
          <c:idx val="2"/>
          <c:order val="2"/>
          <c:tx>
            <c:strRef>
              <c:f>'Bariatric Cases Completed'!$B$11</c:f>
              <c:strCache>
                <c:ptCount val="1"/>
                <c:pt idx="0">
                  <c:v>Sleeve (G285)</c:v>
                </c:pt>
              </c:strCache>
            </c:strRef>
          </c:tx>
          <c:marker>
            <c:symbol val="none"/>
          </c:marker>
          <c:cat>
            <c:numRef>
              <c:f>'Bariatric Cases Completed'!$C$8:$N$8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'Bariatric Cases Completed'!$C$11:$N$11</c:f>
              <c:numCache>
                <c:formatCode>0</c:formatCode>
                <c:ptCount val="12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7B-4A62-992B-D017AC88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892160"/>
        <c:axId val="174894080"/>
      </c:lineChart>
      <c:dateAx>
        <c:axId val="174892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4894080"/>
        <c:crosses val="autoZero"/>
        <c:auto val="1"/>
        <c:lblOffset val="100"/>
        <c:baseTimeUnit val="months"/>
      </c:dateAx>
      <c:valAx>
        <c:axId val="174894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489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'Bariatric Cases Completed'!$B$16</c:f>
              <c:strCache>
                <c:ptCount val="1"/>
                <c:pt idx="0">
                  <c:v>Bypass (G321)</c:v>
                </c:pt>
              </c:strCache>
            </c:strRef>
          </c:tx>
          <c:marker>
            <c:symbol val="none"/>
          </c:marker>
          <c:cat>
            <c:numRef>
              <c:f>'Bariatric Cases Completed'!$C$15:$N$15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'Bariatric Cases Completed'!$C$16:$N$16</c:f>
              <c:numCache>
                <c:formatCode>0</c:formatCode>
                <c:ptCount val="12"/>
                <c:pt idx="0" formatCode="General">
                  <c:v>18</c:v>
                </c:pt>
                <c:pt idx="1">
                  <c:v>18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13</c:v>
                </c:pt>
                <c:pt idx="8">
                  <c:v>26</c:v>
                </c:pt>
                <c:pt idx="9">
                  <c:v>20</c:v>
                </c:pt>
                <c:pt idx="10">
                  <c:v>23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0-4EC6-9E0B-B052AC416358}"/>
            </c:ext>
          </c:extLst>
        </c:ser>
        <c:ser>
          <c:idx val="1"/>
          <c:order val="1"/>
          <c:tx>
            <c:strRef>
              <c:f>'Bariatric Cases Completed'!$B$17</c:f>
              <c:strCache>
                <c:ptCount val="1"/>
                <c:pt idx="0">
                  <c:v>Banding (G308)</c:v>
                </c:pt>
              </c:strCache>
            </c:strRef>
          </c:tx>
          <c:marker>
            <c:symbol val="none"/>
          </c:marker>
          <c:cat>
            <c:numRef>
              <c:f>'Bariatric Cases Completed'!$C$15:$N$15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'Bariatric Cases Completed'!$C$17:$N$17</c:f>
              <c:numCache>
                <c:formatCode>0</c:formatCode>
                <c:ptCount val="12"/>
                <c:pt idx="0" formatCode="General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0-4EC6-9E0B-B052AC416358}"/>
            </c:ext>
          </c:extLst>
        </c:ser>
        <c:ser>
          <c:idx val="2"/>
          <c:order val="2"/>
          <c:tx>
            <c:strRef>
              <c:f>'Bariatric Cases Completed'!$B$18</c:f>
              <c:strCache>
                <c:ptCount val="1"/>
                <c:pt idx="0">
                  <c:v>Sleeve (G285)</c:v>
                </c:pt>
              </c:strCache>
            </c:strRef>
          </c:tx>
          <c:marker>
            <c:symbol val="none"/>
          </c:marker>
          <c:cat>
            <c:numRef>
              <c:f>'Bariatric Cases Completed'!$C$15:$N$15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'Bariatric Cases Completed'!$C$18:$N$18</c:f>
              <c:numCache>
                <c:formatCode>0</c:formatCode>
                <c:ptCount val="12"/>
                <c:pt idx="0" formatCode="General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D0-4EC6-9E0B-B052AC41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09856"/>
        <c:axId val="188240640"/>
      </c:lineChart>
      <c:dateAx>
        <c:axId val="178809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8240640"/>
        <c:crosses val="autoZero"/>
        <c:auto val="1"/>
        <c:lblOffset val="100"/>
        <c:baseTimeUnit val="months"/>
      </c:dateAx>
      <c:valAx>
        <c:axId val="18824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80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'Bariatric Cases Completed'!$B$23</c:f>
              <c:strCache>
                <c:ptCount val="1"/>
                <c:pt idx="0">
                  <c:v>Bypass (G321)</c:v>
                </c:pt>
              </c:strCache>
            </c:strRef>
          </c:tx>
          <c:marker>
            <c:symbol val="none"/>
          </c:marker>
          <c:cat>
            <c:numRef>
              <c:f>'Bariatric Cases Completed'!$C$22:$N$22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'Bariatric Cases Completed'!$C$23:$N$23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9</c:v>
                </c:pt>
                <c:pt idx="5">
                  <c:v>24</c:v>
                </c:pt>
                <c:pt idx="6">
                  <c:v>17</c:v>
                </c:pt>
                <c:pt idx="7">
                  <c:v>15</c:v>
                </c:pt>
                <c:pt idx="8">
                  <c:v>21</c:v>
                </c:pt>
                <c:pt idx="9">
                  <c:v>18</c:v>
                </c:pt>
                <c:pt idx="10">
                  <c:v>33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3-4A5B-BCF9-F60E9F49A159}"/>
            </c:ext>
          </c:extLst>
        </c:ser>
        <c:ser>
          <c:idx val="1"/>
          <c:order val="1"/>
          <c:tx>
            <c:strRef>
              <c:f>'Bariatric Cases Completed'!$B$24</c:f>
              <c:strCache>
                <c:ptCount val="1"/>
                <c:pt idx="0">
                  <c:v>Banding (G308)</c:v>
                </c:pt>
              </c:strCache>
            </c:strRef>
          </c:tx>
          <c:marker>
            <c:symbol val="none"/>
          </c:marker>
          <c:cat>
            <c:numRef>
              <c:f>'Bariatric Cases Completed'!$C$22:$N$22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'Bariatric Cases Completed'!$C$24:$N$24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3-4A5B-BCF9-F60E9F49A159}"/>
            </c:ext>
          </c:extLst>
        </c:ser>
        <c:ser>
          <c:idx val="2"/>
          <c:order val="2"/>
          <c:tx>
            <c:strRef>
              <c:f>'Bariatric Cases Completed'!$B$25</c:f>
              <c:strCache>
                <c:ptCount val="1"/>
                <c:pt idx="0">
                  <c:v>Sleeve (G285)</c:v>
                </c:pt>
              </c:strCache>
            </c:strRef>
          </c:tx>
          <c:marker>
            <c:symbol val="none"/>
          </c:marker>
          <c:cat>
            <c:numRef>
              <c:f>'Bariatric Cases Completed'!$C$22:$N$22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'Bariatric Cases Completed'!$C$25:$N$25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3-4A5B-BCF9-F60E9F49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59104"/>
        <c:axId val="193760640"/>
      </c:lineChart>
      <c:dateAx>
        <c:axId val="19375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3760640"/>
        <c:crosses val="autoZero"/>
        <c:auto val="1"/>
        <c:lblOffset val="100"/>
        <c:baseTimeUnit val="months"/>
      </c:dateAx>
      <c:valAx>
        <c:axId val="19376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75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0</xdr:rowOff>
    </xdr:from>
    <xdr:to>
      <xdr:col>24</xdr:col>
      <xdr:colOff>352425</xdr:colOff>
      <xdr:row>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85725</xdr:colOff>
      <xdr:row>9</xdr:row>
      <xdr:rowOff>47625</xdr:rowOff>
    </xdr:from>
    <xdr:to>
      <xdr:col>24</xdr:col>
      <xdr:colOff>390525</xdr:colOff>
      <xdr:row>16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114300</xdr:colOff>
      <xdr:row>17</xdr:row>
      <xdr:rowOff>114300</xdr:rowOff>
    </xdr:from>
    <xdr:to>
      <xdr:col>24</xdr:col>
      <xdr:colOff>419100</xdr:colOff>
      <xdr:row>23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114300</xdr:colOff>
      <xdr:row>24</xdr:row>
      <xdr:rowOff>152400</xdr:rowOff>
    </xdr:from>
    <xdr:to>
      <xdr:col>24</xdr:col>
      <xdr:colOff>419100</xdr:colOff>
      <xdr:row>30</xdr:row>
      <xdr:rowOff>166686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0</xdr:colOff>
      <xdr:row>30</xdr:row>
      <xdr:rowOff>0</xdr:rowOff>
    </xdr:from>
    <xdr:to>
      <xdr:col>13</xdr:col>
      <xdr:colOff>228267</xdr:colOff>
      <xdr:row>35</xdr:row>
      <xdr:rowOff>37976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48450" y="5781675"/>
          <a:ext cx="2666667" cy="9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13</xdr:col>
      <xdr:colOff>189991</xdr:colOff>
      <xdr:row>40</xdr:row>
      <xdr:rowOff>152286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00650" y="6924675"/>
          <a:ext cx="4076191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workbookViewId="0">
      <selection activeCell="B8" sqref="B8:O27"/>
    </sheetView>
  </sheetViews>
  <sheetFormatPr defaultRowHeight="15" x14ac:dyDescent="0.25"/>
  <cols>
    <col min="2" max="2" width="24.5703125" customWidth="1"/>
    <col min="5" max="8" width="11.7109375" customWidth="1"/>
    <col min="9" max="9" width="10" bestFit="1" customWidth="1"/>
  </cols>
  <sheetData>
    <row r="1" spans="2:15" ht="15.75" thickBot="1" x14ac:dyDescent="0.3"/>
    <row r="2" spans="2:15" x14ac:dyDescent="0.25">
      <c r="B2" s="14">
        <v>2018</v>
      </c>
      <c r="C2" s="15">
        <v>43101</v>
      </c>
      <c r="D2" s="15">
        <v>43132</v>
      </c>
      <c r="E2" s="15">
        <v>43160</v>
      </c>
      <c r="F2" s="15">
        <v>43191</v>
      </c>
      <c r="G2" s="15">
        <v>43221</v>
      </c>
      <c r="H2" s="15">
        <v>43252</v>
      </c>
      <c r="I2" s="15">
        <v>43282</v>
      </c>
      <c r="J2" s="15">
        <v>43313</v>
      </c>
      <c r="K2" s="15">
        <v>43344</v>
      </c>
      <c r="L2" s="15">
        <v>43374</v>
      </c>
      <c r="M2" s="15">
        <v>43405</v>
      </c>
      <c r="N2" s="16">
        <v>43435</v>
      </c>
      <c r="O2" s="17" t="s">
        <v>0</v>
      </c>
    </row>
    <row r="3" spans="2:15" x14ac:dyDescent="0.25">
      <c r="B3" s="18" t="s">
        <v>1</v>
      </c>
      <c r="C3" s="11">
        <v>21</v>
      </c>
      <c r="D3" s="11">
        <v>16</v>
      </c>
      <c r="E3" s="11">
        <v>18</v>
      </c>
      <c r="F3" s="11">
        <v>22</v>
      </c>
      <c r="G3" s="11">
        <v>17</v>
      </c>
      <c r="H3" s="11">
        <v>15</v>
      </c>
      <c r="I3" s="11">
        <v>22</v>
      </c>
      <c r="J3" s="11">
        <v>23</v>
      </c>
      <c r="K3" s="12">
        <v>19</v>
      </c>
      <c r="L3" s="12">
        <v>16</v>
      </c>
      <c r="M3" s="12">
        <v>29</v>
      </c>
      <c r="N3" s="12">
        <v>17</v>
      </c>
      <c r="O3" s="19">
        <f>SUM(C3:N3)</f>
        <v>235</v>
      </c>
    </row>
    <row r="4" spans="2:15" x14ac:dyDescent="0.25">
      <c r="B4" s="20" t="s">
        <v>2</v>
      </c>
      <c r="C4" s="11">
        <v>5</v>
      </c>
      <c r="D4" s="11">
        <v>0</v>
      </c>
      <c r="E4" s="11">
        <v>1</v>
      </c>
      <c r="F4" s="11">
        <v>6</v>
      </c>
      <c r="G4" s="11">
        <v>1</v>
      </c>
      <c r="H4" s="11">
        <v>2</v>
      </c>
      <c r="I4" s="11">
        <v>2</v>
      </c>
      <c r="J4" s="11">
        <v>5</v>
      </c>
      <c r="K4" s="12">
        <v>5</v>
      </c>
      <c r="L4" s="12">
        <v>8</v>
      </c>
      <c r="M4" s="12">
        <v>3</v>
      </c>
      <c r="N4" s="12">
        <v>2</v>
      </c>
      <c r="O4" s="19">
        <f t="shared" ref="O4:O5" si="0">SUM(C4:N4)</f>
        <v>40</v>
      </c>
    </row>
    <row r="5" spans="2:15" x14ac:dyDescent="0.25">
      <c r="B5" s="20" t="s">
        <v>3</v>
      </c>
      <c r="C5" s="11">
        <v>4</v>
      </c>
      <c r="D5" s="11">
        <v>16</v>
      </c>
      <c r="E5" s="11">
        <v>7</v>
      </c>
      <c r="F5" s="11">
        <v>20</v>
      </c>
      <c r="G5" s="11">
        <v>6</v>
      </c>
      <c r="H5" s="11">
        <v>8</v>
      </c>
      <c r="I5" s="11">
        <v>7</v>
      </c>
      <c r="J5" s="11">
        <v>13</v>
      </c>
      <c r="K5" s="12">
        <v>7</v>
      </c>
      <c r="L5" s="12">
        <v>21</v>
      </c>
      <c r="M5" s="12">
        <v>12</v>
      </c>
      <c r="N5" s="12">
        <v>7</v>
      </c>
      <c r="O5" s="19">
        <f t="shared" si="0"/>
        <v>128</v>
      </c>
    </row>
    <row r="6" spans="2:15" x14ac:dyDescent="0.25">
      <c r="B6" s="21"/>
      <c r="C6" s="13">
        <f>SUM(C3:C5)</f>
        <v>30</v>
      </c>
      <c r="D6" s="13">
        <f t="shared" ref="D6:N6" si="1">SUM(D3:D5)</f>
        <v>32</v>
      </c>
      <c r="E6" s="13">
        <f t="shared" si="1"/>
        <v>26</v>
      </c>
      <c r="F6" s="13">
        <f t="shared" si="1"/>
        <v>48</v>
      </c>
      <c r="G6" s="13">
        <f t="shared" si="1"/>
        <v>24</v>
      </c>
      <c r="H6" s="13">
        <f t="shared" si="1"/>
        <v>25</v>
      </c>
      <c r="I6" s="13">
        <f t="shared" si="1"/>
        <v>31</v>
      </c>
      <c r="J6" s="13">
        <f t="shared" si="1"/>
        <v>41</v>
      </c>
      <c r="K6" s="13">
        <f t="shared" si="1"/>
        <v>31</v>
      </c>
      <c r="L6" s="13">
        <f t="shared" si="1"/>
        <v>45</v>
      </c>
      <c r="M6" s="13">
        <f t="shared" si="1"/>
        <v>44</v>
      </c>
      <c r="N6" s="13">
        <f t="shared" si="1"/>
        <v>26</v>
      </c>
      <c r="O6" s="22"/>
    </row>
    <row r="7" spans="2:15" ht="15.75" thickBot="1" x14ac:dyDescent="0.3">
      <c r="B7" s="23" t="s">
        <v>6</v>
      </c>
      <c r="C7" s="24"/>
      <c r="D7" s="24">
        <f>SUM(C6:D6)</f>
        <v>62</v>
      </c>
      <c r="E7" s="24">
        <f>SUM(C6:E6)</f>
        <v>88</v>
      </c>
      <c r="F7" s="24">
        <f>SUM(C6:F6)</f>
        <v>136</v>
      </c>
      <c r="G7" s="24">
        <f>SUM(C6:G6)</f>
        <v>160</v>
      </c>
      <c r="H7" s="24">
        <f>SUM(C6:H6)</f>
        <v>185</v>
      </c>
      <c r="I7" s="24">
        <f>SUM(C6:I6)</f>
        <v>216</v>
      </c>
      <c r="J7" s="24">
        <f>SUM(C6:J6)</f>
        <v>257</v>
      </c>
      <c r="K7" s="24">
        <f>SUM(C6:K6)</f>
        <v>288</v>
      </c>
      <c r="L7" s="24">
        <f>SUM(C6:L6)</f>
        <v>333</v>
      </c>
      <c r="M7" s="24">
        <f>SUM(C6:M6)</f>
        <v>377</v>
      </c>
      <c r="N7" s="24">
        <f>SUM(C6:N6)</f>
        <v>403</v>
      </c>
      <c r="O7" s="25">
        <f>SUM(O3:O5)</f>
        <v>403</v>
      </c>
    </row>
    <row r="8" spans="2:15" x14ac:dyDescent="0.25">
      <c r="B8" s="14">
        <v>2019</v>
      </c>
      <c r="C8" s="15">
        <v>43466</v>
      </c>
      <c r="D8" s="15">
        <v>43497</v>
      </c>
      <c r="E8" s="15">
        <v>43525</v>
      </c>
      <c r="F8" s="15">
        <v>43556</v>
      </c>
      <c r="G8" s="15">
        <v>43586</v>
      </c>
      <c r="H8" s="15">
        <v>43617</v>
      </c>
      <c r="I8" s="15">
        <v>43647</v>
      </c>
      <c r="J8" s="15">
        <v>43678</v>
      </c>
      <c r="K8" s="15">
        <v>43709</v>
      </c>
      <c r="L8" s="15">
        <v>43739</v>
      </c>
      <c r="M8" s="15">
        <v>43770</v>
      </c>
      <c r="N8" s="15">
        <v>43800</v>
      </c>
      <c r="O8" s="17" t="s">
        <v>4</v>
      </c>
    </row>
    <row r="9" spans="2:15" x14ac:dyDescent="0.25">
      <c r="B9" s="18" t="s">
        <v>7</v>
      </c>
      <c r="C9" s="11">
        <v>28</v>
      </c>
      <c r="D9" s="11">
        <v>32</v>
      </c>
      <c r="E9" s="11">
        <v>27</v>
      </c>
      <c r="F9" s="11">
        <v>29</v>
      </c>
      <c r="G9" s="11">
        <v>21</v>
      </c>
      <c r="H9" s="11">
        <v>14</v>
      </c>
      <c r="I9" s="11">
        <v>23</v>
      </c>
      <c r="J9" s="11">
        <v>15</v>
      </c>
      <c r="K9" s="12">
        <v>23</v>
      </c>
      <c r="L9" s="12">
        <v>27</v>
      </c>
      <c r="M9" s="12">
        <v>9</v>
      </c>
      <c r="N9" s="12">
        <v>22</v>
      </c>
      <c r="O9" s="26">
        <f>SUM(C9:N9)</f>
        <v>270</v>
      </c>
    </row>
    <row r="10" spans="2:15" x14ac:dyDescent="0.25">
      <c r="B10" s="20" t="s">
        <v>9</v>
      </c>
      <c r="C10" s="11">
        <v>3</v>
      </c>
      <c r="D10" s="11">
        <v>0</v>
      </c>
      <c r="E10" s="11">
        <v>1</v>
      </c>
      <c r="F10" s="11">
        <v>0</v>
      </c>
      <c r="G10" s="11">
        <v>0</v>
      </c>
      <c r="H10" s="11">
        <v>1</v>
      </c>
      <c r="I10" s="11">
        <v>1</v>
      </c>
      <c r="J10" s="11">
        <v>1</v>
      </c>
      <c r="K10" s="12">
        <v>1</v>
      </c>
      <c r="L10" s="12">
        <v>0</v>
      </c>
      <c r="M10" s="12">
        <v>0</v>
      </c>
      <c r="N10" s="12">
        <v>0</v>
      </c>
      <c r="O10" s="26">
        <f>SUM(C10:N10)</f>
        <v>8</v>
      </c>
    </row>
    <row r="11" spans="2:15" x14ac:dyDescent="0.25">
      <c r="B11" s="20" t="s">
        <v>8</v>
      </c>
      <c r="C11" s="11">
        <v>17</v>
      </c>
      <c r="D11" s="11">
        <v>12</v>
      </c>
      <c r="E11" s="11">
        <v>10</v>
      </c>
      <c r="F11" s="11">
        <v>14</v>
      </c>
      <c r="G11" s="11">
        <v>12</v>
      </c>
      <c r="H11" s="11">
        <v>10</v>
      </c>
      <c r="I11" s="11">
        <v>10</v>
      </c>
      <c r="J11" s="11">
        <v>2</v>
      </c>
      <c r="K11" s="12">
        <v>6</v>
      </c>
      <c r="L11" s="12">
        <v>5</v>
      </c>
      <c r="M11" s="12">
        <v>4</v>
      </c>
      <c r="N11" s="12">
        <v>8</v>
      </c>
      <c r="O11" s="26">
        <f>SUM(C11:N11)</f>
        <v>110</v>
      </c>
    </row>
    <row r="12" spans="2:15" x14ac:dyDescent="0.25">
      <c r="B12" s="21"/>
      <c r="C12" s="11">
        <f>SUM(C9:C11)</f>
        <v>48</v>
      </c>
      <c r="D12" s="11">
        <f t="shared" ref="D12:G12" si="2">SUM(D9:D11)</f>
        <v>44</v>
      </c>
      <c r="E12" s="11">
        <f t="shared" si="2"/>
        <v>38</v>
      </c>
      <c r="F12" s="11">
        <f t="shared" si="2"/>
        <v>43</v>
      </c>
      <c r="G12" s="11">
        <f t="shared" si="2"/>
        <v>33</v>
      </c>
      <c r="H12" s="11">
        <f t="shared" ref="H12:N12" si="3">SUM(H9:H11)</f>
        <v>25</v>
      </c>
      <c r="I12" s="11">
        <f t="shared" si="3"/>
        <v>34</v>
      </c>
      <c r="J12" s="11">
        <f t="shared" si="3"/>
        <v>18</v>
      </c>
      <c r="K12" s="11">
        <f t="shared" si="3"/>
        <v>30</v>
      </c>
      <c r="L12" s="11">
        <f t="shared" si="3"/>
        <v>32</v>
      </c>
      <c r="M12" s="11">
        <f t="shared" si="3"/>
        <v>13</v>
      </c>
      <c r="N12" s="11">
        <f t="shared" si="3"/>
        <v>30</v>
      </c>
      <c r="O12" s="27">
        <f>SUM(C12:N12)</f>
        <v>388</v>
      </c>
    </row>
    <row r="13" spans="2:15" ht="15.75" thickBot="1" x14ac:dyDescent="0.3">
      <c r="B13" s="23" t="s">
        <v>5</v>
      </c>
      <c r="C13" s="28"/>
      <c r="D13" s="24">
        <f>SUM(C12:D12)</f>
        <v>92</v>
      </c>
      <c r="E13" s="24">
        <f>SUM(C12:E12)</f>
        <v>130</v>
      </c>
      <c r="F13" s="24">
        <f>SUM(C12:F12)</f>
        <v>173</v>
      </c>
      <c r="G13" s="24">
        <f>SUM(C12:G12)</f>
        <v>206</v>
      </c>
      <c r="H13" s="24">
        <f>SUM(C12:H12)</f>
        <v>231</v>
      </c>
      <c r="I13" s="24">
        <f>SUM(C12:I12)</f>
        <v>265</v>
      </c>
      <c r="J13" s="24">
        <f>SUM(C12:J12)</f>
        <v>283</v>
      </c>
      <c r="K13" s="24">
        <f>SUM(J13+K12)</f>
        <v>313</v>
      </c>
      <c r="L13" s="24">
        <f>SUM(K13+L12)</f>
        <v>345</v>
      </c>
      <c r="M13" s="24">
        <f>SUM(L13+M12)</f>
        <v>358</v>
      </c>
      <c r="N13" s="24">
        <f>SUM(M13+N12)</f>
        <v>388</v>
      </c>
      <c r="O13" s="29">
        <v>388</v>
      </c>
    </row>
    <row r="14" spans="2:15" ht="15.75" thickBot="1" x14ac:dyDescent="0.3">
      <c r="B14" s="35"/>
      <c r="C14" s="1"/>
      <c r="D14" s="36"/>
      <c r="E14" s="157" t="s">
        <v>11</v>
      </c>
      <c r="F14" s="158"/>
      <c r="G14" s="158"/>
      <c r="H14" s="158"/>
      <c r="I14" s="36"/>
      <c r="J14" s="36"/>
      <c r="K14" s="36"/>
      <c r="L14" s="36"/>
      <c r="M14" s="36"/>
      <c r="N14" s="39" t="s">
        <v>13</v>
      </c>
      <c r="O14" s="34"/>
    </row>
    <row r="15" spans="2:15" x14ac:dyDescent="0.25">
      <c r="B15" s="14">
        <v>2020</v>
      </c>
      <c r="C15" s="15">
        <v>43831</v>
      </c>
      <c r="D15" s="15">
        <v>43862</v>
      </c>
      <c r="E15" s="15">
        <v>43891</v>
      </c>
      <c r="F15" s="15">
        <v>43922</v>
      </c>
      <c r="G15" s="15">
        <v>43952</v>
      </c>
      <c r="H15" s="15">
        <v>43983</v>
      </c>
      <c r="I15" s="15">
        <v>44013</v>
      </c>
      <c r="J15" s="15">
        <v>44044</v>
      </c>
      <c r="K15" s="15">
        <v>44075</v>
      </c>
      <c r="L15" s="15">
        <v>44105</v>
      </c>
      <c r="M15" s="15">
        <v>44136</v>
      </c>
      <c r="N15" s="15">
        <v>44166</v>
      </c>
      <c r="O15" s="56" t="s">
        <v>4</v>
      </c>
    </row>
    <row r="16" spans="2:15" x14ac:dyDescent="0.25">
      <c r="B16" s="18" t="s">
        <v>7</v>
      </c>
      <c r="C16" s="30">
        <v>18</v>
      </c>
      <c r="D16" s="32">
        <v>18</v>
      </c>
      <c r="E16" s="37">
        <v>9</v>
      </c>
      <c r="F16" s="37">
        <v>0</v>
      </c>
      <c r="G16" s="37">
        <v>0</v>
      </c>
      <c r="H16" s="37">
        <v>0</v>
      </c>
      <c r="I16" s="32">
        <v>12</v>
      </c>
      <c r="J16" s="32">
        <v>13</v>
      </c>
      <c r="K16" s="33">
        <v>26</v>
      </c>
      <c r="L16" s="33">
        <v>20</v>
      </c>
      <c r="M16" s="33">
        <v>23</v>
      </c>
      <c r="N16" s="53">
        <v>9</v>
      </c>
      <c r="O16" s="57">
        <f>SUM(C16:N16)</f>
        <v>148</v>
      </c>
    </row>
    <row r="17" spans="2:15" x14ac:dyDescent="0.25">
      <c r="B17" s="20" t="s">
        <v>9</v>
      </c>
      <c r="C17" s="30">
        <v>1</v>
      </c>
      <c r="D17" s="32">
        <v>0</v>
      </c>
      <c r="E17" s="37">
        <v>2</v>
      </c>
      <c r="F17" s="37">
        <v>0</v>
      </c>
      <c r="G17" s="37">
        <v>0</v>
      </c>
      <c r="H17" s="37">
        <v>0</v>
      </c>
      <c r="I17" s="32">
        <v>0</v>
      </c>
      <c r="J17" s="32">
        <v>1</v>
      </c>
      <c r="K17" s="33">
        <v>0</v>
      </c>
      <c r="L17" s="33">
        <v>5</v>
      </c>
      <c r="M17" s="33">
        <v>5</v>
      </c>
      <c r="N17" s="53">
        <v>3</v>
      </c>
      <c r="O17" s="57">
        <f t="shared" ref="O17:O19" si="4">SUM(C17:N17)</f>
        <v>17</v>
      </c>
    </row>
    <row r="18" spans="2:15" x14ac:dyDescent="0.25">
      <c r="B18" s="20" t="s">
        <v>8</v>
      </c>
      <c r="C18" s="30">
        <v>5</v>
      </c>
      <c r="D18" s="32">
        <v>7</v>
      </c>
      <c r="E18" s="37">
        <v>9</v>
      </c>
      <c r="F18" s="37">
        <v>0</v>
      </c>
      <c r="G18" s="37">
        <v>0</v>
      </c>
      <c r="H18" s="37">
        <v>0</v>
      </c>
      <c r="I18" s="32">
        <v>6</v>
      </c>
      <c r="J18" s="32">
        <v>7</v>
      </c>
      <c r="K18" s="33">
        <v>10</v>
      </c>
      <c r="L18" s="33">
        <v>11</v>
      </c>
      <c r="M18" s="33">
        <v>9</v>
      </c>
      <c r="N18" s="53">
        <v>9</v>
      </c>
      <c r="O18" s="57">
        <f t="shared" si="4"/>
        <v>73</v>
      </c>
    </row>
    <row r="19" spans="2:15" x14ac:dyDescent="0.25">
      <c r="B19" s="21"/>
      <c r="C19" s="30">
        <f>SUM(C16:C18)</f>
        <v>24</v>
      </c>
      <c r="D19" s="30">
        <f>SUM(D16:D18)</f>
        <v>25</v>
      </c>
      <c r="E19" s="38">
        <f>SUM(E16:E18)</f>
        <v>20</v>
      </c>
      <c r="F19" s="38">
        <f t="shared" ref="F19:N19" si="5">SUM(F16:F18)</f>
        <v>0</v>
      </c>
      <c r="G19" s="38">
        <f t="shared" si="5"/>
        <v>0</v>
      </c>
      <c r="H19" s="38">
        <f t="shared" si="5"/>
        <v>0</v>
      </c>
      <c r="I19" s="30">
        <f t="shared" si="5"/>
        <v>18</v>
      </c>
      <c r="J19" s="30">
        <f t="shared" si="5"/>
        <v>21</v>
      </c>
      <c r="K19" s="30">
        <f t="shared" si="5"/>
        <v>36</v>
      </c>
      <c r="L19" s="30">
        <f t="shared" si="5"/>
        <v>36</v>
      </c>
      <c r="M19" s="30">
        <f t="shared" si="5"/>
        <v>37</v>
      </c>
      <c r="N19" s="54">
        <f t="shared" si="5"/>
        <v>21</v>
      </c>
      <c r="O19" s="58">
        <f t="shared" si="4"/>
        <v>238</v>
      </c>
    </row>
    <row r="20" spans="2:15" ht="15.75" thickBot="1" x14ac:dyDescent="0.3">
      <c r="B20" s="23" t="s">
        <v>10</v>
      </c>
      <c r="C20" s="31">
        <v>24</v>
      </c>
      <c r="D20" s="31">
        <f>SUM(C20+D19)</f>
        <v>49</v>
      </c>
      <c r="E20" s="31">
        <f>SUM(D20+E19)</f>
        <v>69</v>
      </c>
      <c r="F20" s="31">
        <v>69</v>
      </c>
      <c r="G20" s="31">
        <v>69</v>
      </c>
      <c r="H20" s="31">
        <v>69</v>
      </c>
      <c r="I20" s="31">
        <v>87</v>
      </c>
      <c r="J20" s="31">
        <f>SUM(I20+J19)</f>
        <v>108</v>
      </c>
      <c r="K20" s="31">
        <f>SUM(J20+K19)</f>
        <v>144</v>
      </c>
      <c r="L20" s="31">
        <f>SUM(K20+L19)</f>
        <v>180</v>
      </c>
      <c r="M20" s="31">
        <f>SUM(L20+M19)</f>
        <v>217</v>
      </c>
      <c r="N20" s="31">
        <f>SUM(M20+N19)</f>
        <v>238</v>
      </c>
      <c r="O20" s="58">
        <v>238</v>
      </c>
    </row>
    <row r="21" spans="2:15" ht="15.75" thickBot="1" x14ac:dyDescent="0.3">
      <c r="B21" s="35"/>
      <c r="C21" s="159" t="s">
        <v>13</v>
      </c>
      <c r="D21" s="160"/>
      <c r="E21" s="160"/>
      <c r="F21" s="161"/>
      <c r="G21" s="44"/>
      <c r="H21" s="45"/>
      <c r="I21" s="44"/>
      <c r="J21" s="48"/>
      <c r="K21" s="49"/>
      <c r="L21" s="49"/>
      <c r="M21" s="49"/>
      <c r="N21" s="49"/>
      <c r="O21" s="59"/>
    </row>
    <row r="22" spans="2:15" x14ac:dyDescent="0.25">
      <c r="B22" s="14">
        <v>2021</v>
      </c>
      <c r="C22" s="41">
        <v>44197</v>
      </c>
      <c r="D22" s="40">
        <v>44228</v>
      </c>
      <c r="E22" s="41">
        <v>44256</v>
      </c>
      <c r="F22" s="50">
        <v>44287</v>
      </c>
      <c r="G22" s="41">
        <v>44317</v>
      </c>
      <c r="H22" s="41">
        <v>44348</v>
      </c>
      <c r="I22" s="41">
        <v>44378</v>
      </c>
      <c r="J22" s="41">
        <v>44409</v>
      </c>
      <c r="K22" s="40">
        <v>44440</v>
      </c>
      <c r="L22" s="51">
        <v>44470</v>
      </c>
      <c r="M22" s="52">
        <v>44501</v>
      </c>
      <c r="N22" s="55">
        <v>44531</v>
      </c>
      <c r="O22" s="60" t="s">
        <v>4</v>
      </c>
    </row>
    <row r="23" spans="2:15" x14ac:dyDescent="0.25">
      <c r="B23" s="18" t="s">
        <v>7</v>
      </c>
      <c r="C23" s="38">
        <v>0</v>
      </c>
      <c r="D23" s="38">
        <v>0</v>
      </c>
      <c r="E23" s="38">
        <v>0</v>
      </c>
      <c r="F23" s="30">
        <v>9</v>
      </c>
      <c r="G23" s="30">
        <v>9</v>
      </c>
      <c r="H23" s="30">
        <v>24</v>
      </c>
      <c r="I23" s="30">
        <v>17</v>
      </c>
      <c r="J23" s="46">
        <v>15</v>
      </c>
      <c r="K23" s="47">
        <v>21</v>
      </c>
      <c r="L23" s="30">
        <v>18</v>
      </c>
      <c r="M23" s="30">
        <v>33</v>
      </c>
      <c r="N23" s="54">
        <v>13</v>
      </c>
      <c r="O23" s="57">
        <f>SUM(C23:N23)</f>
        <v>159</v>
      </c>
    </row>
    <row r="24" spans="2:15" x14ac:dyDescent="0.25">
      <c r="B24" s="20" t="s">
        <v>9</v>
      </c>
      <c r="C24" s="38">
        <v>0</v>
      </c>
      <c r="D24" s="38">
        <v>1</v>
      </c>
      <c r="E24" s="38">
        <v>0</v>
      </c>
      <c r="F24" s="30">
        <v>1</v>
      </c>
      <c r="G24" s="30">
        <v>0</v>
      </c>
      <c r="H24" s="30">
        <v>0</v>
      </c>
      <c r="I24" s="30">
        <v>0</v>
      </c>
      <c r="J24" s="46">
        <v>1</v>
      </c>
      <c r="K24" s="47">
        <v>5</v>
      </c>
      <c r="L24" s="30">
        <v>5</v>
      </c>
      <c r="M24" s="30">
        <v>0</v>
      </c>
      <c r="N24" s="54">
        <v>0</v>
      </c>
      <c r="O24" s="57">
        <f t="shared" ref="O24:O26" si="6">SUM(C24:N24)</f>
        <v>13</v>
      </c>
    </row>
    <row r="25" spans="2:15" x14ac:dyDescent="0.25">
      <c r="B25" s="20" t="s">
        <v>8</v>
      </c>
      <c r="C25" s="38">
        <v>0</v>
      </c>
      <c r="D25" s="38">
        <v>0</v>
      </c>
      <c r="E25" s="38">
        <v>0</v>
      </c>
      <c r="F25" s="30">
        <v>9</v>
      </c>
      <c r="G25" s="30">
        <v>9</v>
      </c>
      <c r="H25" s="30">
        <v>10</v>
      </c>
      <c r="I25" s="30">
        <v>3</v>
      </c>
      <c r="J25" s="46">
        <v>3</v>
      </c>
      <c r="K25" s="47">
        <v>11</v>
      </c>
      <c r="L25" s="30">
        <v>5</v>
      </c>
      <c r="M25" s="30">
        <v>5</v>
      </c>
      <c r="N25" s="54">
        <v>6</v>
      </c>
      <c r="O25" s="57">
        <f t="shared" si="6"/>
        <v>61</v>
      </c>
    </row>
    <row r="26" spans="2:15" x14ac:dyDescent="0.25">
      <c r="B26" s="21"/>
      <c r="C26" s="38">
        <f>SUM(C23:C25)</f>
        <v>0</v>
      </c>
      <c r="D26" s="38">
        <f t="shared" ref="D26:N26" si="7">SUM(D23:D25)</f>
        <v>1</v>
      </c>
      <c r="E26" s="38">
        <f t="shared" si="7"/>
        <v>0</v>
      </c>
      <c r="F26" s="30">
        <f t="shared" si="7"/>
        <v>19</v>
      </c>
      <c r="G26" s="30">
        <f t="shared" si="7"/>
        <v>18</v>
      </c>
      <c r="H26" s="30">
        <f t="shared" si="7"/>
        <v>34</v>
      </c>
      <c r="I26" s="30">
        <f t="shared" si="7"/>
        <v>20</v>
      </c>
      <c r="J26" s="30">
        <f>SUM(J23:J25)</f>
        <v>19</v>
      </c>
      <c r="K26" s="30">
        <f t="shared" si="7"/>
        <v>37</v>
      </c>
      <c r="L26" s="30">
        <f t="shared" si="7"/>
        <v>28</v>
      </c>
      <c r="M26" s="30">
        <f t="shared" si="7"/>
        <v>38</v>
      </c>
      <c r="N26" s="54">
        <f t="shared" si="7"/>
        <v>19</v>
      </c>
      <c r="O26" s="58">
        <f t="shared" si="6"/>
        <v>233</v>
      </c>
    </row>
    <row r="27" spans="2:15" ht="15.75" thickBot="1" x14ac:dyDescent="0.3">
      <c r="B27" s="23" t="s">
        <v>12</v>
      </c>
      <c r="C27" s="42">
        <v>0</v>
      </c>
      <c r="D27" s="43">
        <f>SUM(C26+D26)</f>
        <v>1</v>
      </c>
      <c r="E27" s="43">
        <f>SUM(D26+E26)</f>
        <v>1</v>
      </c>
      <c r="F27" s="43">
        <f>SUM(E27+F26)</f>
        <v>20</v>
      </c>
      <c r="G27" s="43">
        <f t="shared" ref="G27:I27" si="8">SUM(F27+G26)</f>
        <v>38</v>
      </c>
      <c r="H27" s="43">
        <f t="shared" si="8"/>
        <v>72</v>
      </c>
      <c r="I27" s="43">
        <f t="shared" si="8"/>
        <v>92</v>
      </c>
      <c r="J27" s="42">
        <f>SUM(I27+J26)</f>
        <v>111</v>
      </c>
      <c r="K27" s="43">
        <f>SUM(J27+K26)</f>
        <v>148</v>
      </c>
      <c r="L27" s="43">
        <f>SUM(K27+L26)</f>
        <v>176</v>
      </c>
      <c r="M27" s="43">
        <f>SUM(L27+M26)</f>
        <v>214</v>
      </c>
      <c r="N27" s="43">
        <f>SUM(M27+N26)</f>
        <v>233</v>
      </c>
      <c r="O27" s="61">
        <v>233</v>
      </c>
    </row>
    <row r="28" spans="2:15" x14ac:dyDescent="0.25">
      <c r="B28" s="2"/>
      <c r="C28" s="2"/>
      <c r="D28" s="2"/>
      <c r="E28" s="2"/>
      <c r="F28" s="2"/>
      <c r="G28" s="2"/>
      <c r="H28" s="2"/>
      <c r="I28" s="9"/>
      <c r="J28" s="3"/>
      <c r="K28" s="3"/>
      <c r="L28" s="3"/>
      <c r="M28" s="6"/>
      <c r="N28" s="4"/>
      <c r="O28" s="8"/>
    </row>
    <row r="29" spans="2:15" x14ac:dyDescent="0.25">
      <c r="H29" s="8"/>
      <c r="I29" s="9"/>
      <c r="J29" s="3"/>
      <c r="K29" s="3"/>
      <c r="L29" s="3"/>
      <c r="M29" s="6"/>
      <c r="N29" s="4"/>
      <c r="O29" s="8"/>
    </row>
    <row r="30" spans="2:15" x14ac:dyDescent="0.25">
      <c r="H30" s="8"/>
      <c r="I30" s="9"/>
      <c r="J30" s="3"/>
      <c r="K30" s="3"/>
      <c r="L30" s="3"/>
      <c r="M30" s="6"/>
      <c r="N30" s="4"/>
      <c r="O30" s="8"/>
    </row>
    <row r="31" spans="2:15" x14ac:dyDescent="0.25">
      <c r="D31" t="s">
        <v>14</v>
      </c>
      <c r="H31" s="8"/>
      <c r="I31" s="9"/>
      <c r="J31" s="3"/>
      <c r="K31" s="3"/>
      <c r="L31" s="3"/>
      <c r="M31" s="6"/>
      <c r="N31" s="4"/>
      <c r="O31" s="8"/>
    </row>
    <row r="32" spans="2:15" x14ac:dyDescent="0.25">
      <c r="D32" t="s">
        <v>15</v>
      </c>
      <c r="H32" s="8"/>
      <c r="I32" s="9"/>
      <c r="J32" s="3"/>
      <c r="K32" s="3"/>
      <c r="L32" s="3"/>
      <c r="M32" s="6"/>
      <c r="N32" s="4"/>
      <c r="O32" s="8"/>
    </row>
    <row r="33" spans="4:15" x14ac:dyDescent="0.25">
      <c r="D33" t="s">
        <v>16</v>
      </c>
      <c r="H33" s="8"/>
      <c r="I33" s="9"/>
      <c r="J33" s="3"/>
      <c r="K33" s="3"/>
      <c r="L33" s="3"/>
      <c r="M33" s="6"/>
      <c r="N33" s="4"/>
      <c r="O33" s="8"/>
    </row>
    <row r="34" spans="4:15" x14ac:dyDescent="0.25">
      <c r="D34" t="s">
        <v>1</v>
      </c>
      <c r="F34" t="s">
        <v>14</v>
      </c>
      <c r="H34" s="8"/>
      <c r="I34" s="9"/>
      <c r="J34" s="3"/>
      <c r="K34" s="3"/>
      <c r="L34" s="3"/>
      <c r="M34" s="6"/>
      <c r="N34" s="4"/>
      <c r="O34" s="8"/>
    </row>
    <row r="35" spans="4:15" x14ac:dyDescent="0.25">
      <c r="D35" t="s">
        <v>17</v>
      </c>
      <c r="F35" t="s">
        <v>15</v>
      </c>
      <c r="H35" s="8"/>
      <c r="I35" s="9"/>
      <c r="J35" s="3"/>
      <c r="K35" s="3"/>
      <c r="L35" s="3"/>
      <c r="M35" s="6"/>
      <c r="N35" s="4"/>
      <c r="O35" s="8"/>
    </row>
    <row r="36" spans="4:15" x14ac:dyDescent="0.25">
      <c r="D36" t="s">
        <v>18</v>
      </c>
      <c r="F36" t="s">
        <v>16</v>
      </c>
      <c r="H36" s="8"/>
      <c r="I36" s="9"/>
      <c r="J36" s="3"/>
      <c r="K36" s="3"/>
      <c r="L36" s="3"/>
      <c r="M36" s="6"/>
      <c r="N36" s="4"/>
      <c r="O36" s="8"/>
    </row>
    <row r="37" spans="4:15" x14ac:dyDescent="0.25">
      <c r="D37" t="s">
        <v>19</v>
      </c>
      <c r="F37" t="s">
        <v>1</v>
      </c>
      <c r="H37" s="8"/>
      <c r="I37" s="9"/>
      <c r="J37" s="3"/>
      <c r="K37" s="3"/>
      <c r="L37" s="3"/>
      <c r="M37" s="6"/>
      <c r="N37" s="4"/>
      <c r="O37" s="8"/>
    </row>
    <row r="38" spans="4:15" x14ac:dyDescent="0.25">
      <c r="D38" t="s">
        <v>20</v>
      </c>
      <c r="F38" t="s">
        <v>17</v>
      </c>
      <c r="H38" s="8"/>
      <c r="I38" s="9"/>
      <c r="J38" s="3"/>
      <c r="K38" s="3"/>
      <c r="L38" s="3"/>
      <c r="M38" s="6"/>
      <c r="N38" s="4"/>
      <c r="O38" s="8"/>
    </row>
    <row r="39" spans="4:15" x14ac:dyDescent="0.25">
      <c r="D39" t="s">
        <v>21</v>
      </c>
      <c r="F39" t="s">
        <v>18</v>
      </c>
      <c r="H39" s="8"/>
      <c r="I39" s="9"/>
      <c r="J39" s="3"/>
      <c r="K39" s="3"/>
      <c r="L39" s="3"/>
      <c r="M39" s="6"/>
      <c r="N39" s="4"/>
      <c r="O39" s="8"/>
    </row>
    <row r="40" spans="4:15" x14ac:dyDescent="0.25">
      <c r="F40" t="s">
        <v>19</v>
      </c>
      <c r="H40" s="8"/>
      <c r="I40" s="10"/>
      <c r="J40" s="3"/>
      <c r="K40" s="3"/>
      <c r="L40" s="3"/>
      <c r="M40" s="7"/>
      <c r="N40" s="5"/>
      <c r="O40" s="8"/>
    </row>
    <row r="41" spans="4:15" x14ac:dyDescent="0.25">
      <c r="F41" t="s">
        <v>20</v>
      </c>
      <c r="H41" s="8"/>
      <c r="I41" s="9"/>
      <c r="J41" s="3"/>
      <c r="K41" s="3"/>
      <c r="L41" s="3"/>
      <c r="M41" s="6"/>
      <c r="N41" s="4"/>
      <c r="O41" s="8"/>
    </row>
    <row r="42" spans="4:15" x14ac:dyDescent="0.25">
      <c r="F42" t="s">
        <v>21</v>
      </c>
      <c r="H42" s="8"/>
      <c r="I42" s="9"/>
      <c r="J42" s="3"/>
      <c r="K42" s="3"/>
      <c r="L42" s="3"/>
      <c r="M42" s="6"/>
      <c r="N42" s="4"/>
      <c r="O42" s="8"/>
    </row>
    <row r="43" spans="4:15" x14ac:dyDescent="0.25">
      <c r="H43" s="8"/>
      <c r="I43" s="9"/>
      <c r="J43" s="3"/>
      <c r="K43" s="3"/>
      <c r="L43" s="3"/>
      <c r="M43" s="6"/>
      <c r="N43" s="4"/>
      <c r="O43" s="8"/>
    </row>
  </sheetData>
  <mergeCells count="2">
    <mergeCell ref="E14:H14"/>
    <mergeCell ref="C21:F21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J30" sqref="J30"/>
    </sheetView>
  </sheetViews>
  <sheetFormatPr defaultRowHeight="15" x14ac:dyDescent="0.25"/>
  <cols>
    <col min="2" max="2" width="25.5703125" customWidth="1"/>
  </cols>
  <sheetData>
    <row r="1" spans="1:16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.75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.75" thickBot="1" x14ac:dyDescent="0.3">
      <c r="A3" s="146"/>
      <c r="B3" s="121">
        <v>2019</v>
      </c>
      <c r="C3" s="114">
        <v>43466</v>
      </c>
      <c r="D3" s="115">
        <v>43497</v>
      </c>
      <c r="E3" s="115">
        <v>43525</v>
      </c>
      <c r="F3" s="115">
        <v>43556</v>
      </c>
      <c r="G3" s="115">
        <v>43586</v>
      </c>
      <c r="H3" s="115">
        <v>43617</v>
      </c>
      <c r="I3" s="115">
        <v>43647</v>
      </c>
      <c r="J3" s="115">
        <v>43678</v>
      </c>
      <c r="K3" s="115">
        <v>43709</v>
      </c>
      <c r="L3" s="115">
        <v>43739</v>
      </c>
      <c r="M3" s="115">
        <v>43770</v>
      </c>
      <c r="N3" s="119">
        <v>43800</v>
      </c>
      <c r="O3" s="81" t="s">
        <v>4</v>
      </c>
      <c r="P3" s="146"/>
    </row>
    <row r="4" spans="1:16" x14ac:dyDescent="0.25">
      <c r="A4" s="146"/>
      <c r="B4" s="107" t="s">
        <v>7</v>
      </c>
      <c r="C4" s="108">
        <v>28</v>
      </c>
      <c r="D4" s="109">
        <v>32</v>
      </c>
      <c r="E4" s="109">
        <v>27</v>
      </c>
      <c r="F4" s="109">
        <v>29</v>
      </c>
      <c r="G4" s="109">
        <v>21</v>
      </c>
      <c r="H4" s="109">
        <v>14</v>
      </c>
      <c r="I4" s="109">
        <v>23</v>
      </c>
      <c r="J4" s="109">
        <v>15</v>
      </c>
      <c r="K4" s="110">
        <v>23</v>
      </c>
      <c r="L4" s="110">
        <v>27</v>
      </c>
      <c r="M4" s="110">
        <v>9</v>
      </c>
      <c r="N4" s="111">
        <v>22</v>
      </c>
      <c r="O4" s="117">
        <f>SUM(C4:N4)</f>
        <v>270</v>
      </c>
      <c r="P4" s="146"/>
    </row>
    <row r="5" spans="1:16" x14ac:dyDescent="0.25">
      <c r="A5" s="146"/>
      <c r="B5" s="80" t="s">
        <v>9</v>
      </c>
      <c r="C5" s="104">
        <v>3</v>
      </c>
      <c r="D5" s="62">
        <v>0</v>
      </c>
      <c r="E5" s="62">
        <v>1</v>
      </c>
      <c r="F5" s="62">
        <v>0</v>
      </c>
      <c r="G5" s="62">
        <v>0</v>
      </c>
      <c r="H5" s="62">
        <v>1</v>
      </c>
      <c r="I5" s="62">
        <v>1</v>
      </c>
      <c r="J5" s="62">
        <v>1</v>
      </c>
      <c r="K5" s="63">
        <v>1</v>
      </c>
      <c r="L5" s="63">
        <v>0</v>
      </c>
      <c r="M5" s="63">
        <v>0</v>
      </c>
      <c r="N5" s="64">
        <v>0</v>
      </c>
      <c r="O5" s="118">
        <f>SUM(C5:N5)</f>
        <v>8</v>
      </c>
      <c r="P5" s="146"/>
    </row>
    <row r="6" spans="1:16" x14ac:dyDescent="0.25">
      <c r="A6" s="146"/>
      <c r="B6" s="80" t="s">
        <v>8</v>
      </c>
      <c r="C6" s="104">
        <v>17</v>
      </c>
      <c r="D6" s="62">
        <v>12</v>
      </c>
      <c r="E6" s="62">
        <v>10</v>
      </c>
      <c r="F6" s="62">
        <v>14</v>
      </c>
      <c r="G6" s="62">
        <v>12</v>
      </c>
      <c r="H6" s="62">
        <v>10</v>
      </c>
      <c r="I6" s="62">
        <v>10</v>
      </c>
      <c r="J6" s="62">
        <v>2</v>
      </c>
      <c r="K6" s="63">
        <v>6</v>
      </c>
      <c r="L6" s="63">
        <v>5</v>
      </c>
      <c r="M6" s="63">
        <v>4</v>
      </c>
      <c r="N6" s="64">
        <v>8</v>
      </c>
      <c r="O6" s="118">
        <f>SUM(C6:N6)</f>
        <v>110</v>
      </c>
      <c r="P6" s="146"/>
    </row>
    <row r="7" spans="1:16" ht="15.75" thickBot="1" x14ac:dyDescent="0.3">
      <c r="A7" s="146"/>
      <c r="B7" s="92"/>
      <c r="C7" s="105">
        <f>SUM(C4:C6)</f>
        <v>48</v>
      </c>
      <c r="D7" s="105">
        <f t="shared" ref="D7:N7" si="0">SUM(D4:D6)</f>
        <v>44</v>
      </c>
      <c r="E7" s="105">
        <f t="shared" si="0"/>
        <v>38</v>
      </c>
      <c r="F7" s="105">
        <f t="shared" si="0"/>
        <v>43</v>
      </c>
      <c r="G7" s="105">
        <f t="shared" si="0"/>
        <v>33</v>
      </c>
      <c r="H7" s="105">
        <f t="shared" si="0"/>
        <v>25</v>
      </c>
      <c r="I7" s="105">
        <f t="shared" si="0"/>
        <v>34</v>
      </c>
      <c r="J7" s="105">
        <f t="shared" si="0"/>
        <v>18</v>
      </c>
      <c r="K7" s="105">
        <f t="shared" si="0"/>
        <v>30</v>
      </c>
      <c r="L7" s="105">
        <f t="shared" si="0"/>
        <v>32</v>
      </c>
      <c r="M7" s="105">
        <f t="shared" si="0"/>
        <v>13</v>
      </c>
      <c r="N7" s="152">
        <f t="shared" si="0"/>
        <v>30</v>
      </c>
      <c r="O7" s="153">
        <f>SUM(C7:N7)</f>
        <v>388</v>
      </c>
      <c r="P7" s="146"/>
    </row>
    <row r="8" spans="1:16" ht="15.75" thickBot="1" x14ac:dyDescent="0.3">
      <c r="A8" s="146"/>
      <c r="B8" s="95" t="s">
        <v>5</v>
      </c>
      <c r="C8" s="154">
        <v>48</v>
      </c>
      <c r="D8" s="106">
        <f>SUM(C8+D7)</f>
        <v>92</v>
      </c>
      <c r="E8" s="106">
        <f t="shared" ref="E8:N8" si="1">SUM(D8+E7)</f>
        <v>130</v>
      </c>
      <c r="F8" s="106">
        <f t="shared" si="1"/>
        <v>173</v>
      </c>
      <c r="G8" s="106">
        <f t="shared" si="1"/>
        <v>206</v>
      </c>
      <c r="H8" s="106">
        <f t="shared" si="1"/>
        <v>231</v>
      </c>
      <c r="I8" s="106">
        <f t="shared" si="1"/>
        <v>265</v>
      </c>
      <c r="J8" s="106">
        <f t="shared" si="1"/>
        <v>283</v>
      </c>
      <c r="K8" s="106">
        <f t="shared" si="1"/>
        <v>313</v>
      </c>
      <c r="L8" s="106">
        <f t="shared" si="1"/>
        <v>345</v>
      </c>
      <c r="M8" s="106">
        <f t="shared" si="1"/>
        <v>358</v>
      </c>
      <c r="N8" s="155">
        <f t="shared" si="1"/>
        <v>388</v>
      </c>
      <c r="O8" s="156">
        <v>388</v>
      </c>
      <c r="P8" s="146"/>
    </row>
    <row r="9" spans="1:16" ht="15.75" thickBot="1" x14ac:dyDescent="0.3">
      <c r="A9" s="146"/>
      <c r="B9" s="123"/>
      <c r="C9" s="72"/>
      <c r="D9" s="122"/>
      <c r="E9" s="162" t="s">
        <v>23</v>
      </c>
      <c r="F9" s="163"/>
      <c r="G9" s="163"/>
      <c r="H9" s="164"/>
      <c r="I9" s="122"/>
      <c r="J9" s="122"/>
      <c r="K9" s="122"/>
      <c r="L9" s="122"/>
      <c r="M9" s="122"/>
      <c r="N9" s="162" t="s">
        <v>13</v>
      </c>
      <c r="O9" s="164"/>
      <c r="P9" s="146"/>
    </row>
    <row r="10" spans="1:16" ht="15.75" thickBot="1" x14ac:dyDescent="0.3">
      <c r="A10" s="146"/>
      <c r="B10" s="121">
        <v>2020</v>
      </c>
      <c r="C10" s="114">
        <v>43831</v>
      </c>
      <c r="D10" s="115">
        <v>43862</v>
      </c>
      <c r="E10" s="128">
        <v>43891</v>
      </c>
      <c r="F10" s="128">
        <v>43922</v>
      </c>
      <c r="G10" s="128">
        <v>43952</v>
      </c>
      <c r="H10" s="128">
        <v>43983</v>
      </c>
      <c r="I10" s="115">
        <v>44013</v>
      </c>
      <c r="J10" s="115">
        <v>44044</v>
      </c>
      <c r="K10" s="115">
        <v>44075</v>
      </c>
      <c r="L10" s="115">
        <v>44105</v>
      </c>
      <c r="M10" s="115">
        <v>44136</v>
      </c>
      <c r="N10" s="132">
        <v>44166</v>
      </c>
      <c r="O10" s="135" t="s">
        <v>4</v>
      </c>
      <c r="P10" s="146"/>
    </row>
    <row r="11" spans="1:16" x14ac:dyDescent="0.25">
      <c r="A11" s="146"/>
      <c r="B11" s="79" t="s">
        <v>7</v>
      </c>
      <c r="C11" s="101">
        <v>18</v>
      </c>
      <c r="D11" s="99">
        <v>18</v>
      </c>
      <c r="E11" s="129">
        <v>9</v>
      </c>
      <c r="F11" s="129">
        <v>0</v>
      </c>
      <c r="G11" s="129">
        <v>0</v>
      </c>
      <c r="H11" s="129">
        <v>0</v>
      </c>
      <c r="I11" s="99">
        <v>12</v>
      </c>
      <c r="J11" s="99">
        <v>13</v>
      </c>
      <c r="K11" s="100">
        <v>26</v>
      </c>
      <c r="L11" s="100">
        <v>20</v>
      </c>
      <c r="M11" s="100">
        <v>23</v>
      </c>
      <c r="N11" s="133">
        <v>9</v>
      </c>
      <c r="O11" s="136">
        <f>SUM(C11:N11)</f>
        <v>148</v>
      </c>
      <c r="P11" s="146"/>
    </row>
    <row r="12" spans="1:16" x14ac:dyDescent="0.25">
      <c r="A12" s="146"/>
      <c r="B12" s="80" t="s">
        <v>9</v>
      </c>
      <c r="C12" s="102">
        <v>1</v>
      </c>
      <c r="D12" s="67">
        <v>0</v>
      </c>
      <c r="E12" s="130">
        <v>2</v>
      </c>
      <c r="F12" s="130">
        <v>0</v>
      </c>
      <c r="G12" s="130">
        <v>0</v>
      </c>
      <c r="H12" s="130">
        <v>0</v>
      </c>
      <c r="I12" s="67">
        <v>0</v>
      </c>
      <c r="J12" s="67">
        <v>1</v>
      </c>
      <c r="K12" s="68">
        <v>0</v>
      </c>
      <c r="L12" s="68">
        <v>5</v>
      </c>
      <c r="M12" s="68">
        <v>5</v>
      </c>
      <c r="N12" s="134">
        <v>3</v>
      </c>
      <c r="O12" s="137">
        <f t="shared" ref="O12:O14" si="2">SUM(C12:N12)</f>
        <v>17</v>
      </c>
      <c r="P12" s="146"/>
    </row>
    <row r="13" spans="1:16" x14ac:dyDescent="0.25">
      <c r="A13" s="146"/>
      <c r="B13" s="80" t="s">
        <v>8</v>
      </c>
      <c r="C13" s="102">
        <v>5</v>
      </c>
      <c r="D13" s="67">
        <v>7</v>
      </c>
      <c r="E13" s="130">
        <v>9</v>
      </c>
      <c r="F13" s="130">
        <v>0</v>
      </c>
      <c r="G13" s="130">
        <v>0</v>
      </c>
      <c r="H13" s="130">
        <v>0</v>
      </c>
      <c r="I13" s="67">
        <v>6</v>
      </c>
      <c r="J13" s="67">
        <v>7</v>
      </c>
      <c r="K13" s="68">
        <v>10</v>
      </c>
      <c r="L13" s="68">
        <v>11</v>
      </c>
      <c r="M13" s="68">
        <v>9</v>
      </c>
      <c r="N13" s="134">
        <v>9</v>
      </c>
      <c r="O13" s="137">
        <f t="shared" si="2"/>
        <v>73</v>
      </c>
      <c r="P13" s="146"/>
    </row>
    <row r="14" spans="1:16" ht="15.75" thickBot="1" x14ac:dyDescent="0.3">
      <c r="A14" s="146"/>
      <c r="B14" s="92"/>
      <c r="C14" s="103">
        <f>SUM(C11:C13)</f>
        <v>24</v>
      </c>
      <c r="D14" s="103">
        <f t="shared" ref="D14:N14" si="3">SUM(D11:D13)</f>
        <v>25</v>
      </c>
      <c r="E14" s="144">
        <f t="shared" si="3"/>
        <v>20</v>
      </c>
      <c r="F14" s="144">
        <f t="shared" si="3"/>
        <v>0</v>
      </c>
      <c r="G14" s="144">
        <f t="shared" si="3"/>
        <v>0</v>
      </c>
      <c r="H14" s="144">
        <f t="shared" si="3"/>
        <v>0</v>
      </c>
      <c r="I14" s="103">
        <f t="shared" si="3"/>
        <v>18</v>
      </c>
      <c r="J14" s="103">
        <f t="shared" si="3"/>
        <v>21</v>
      </c>
      <c r="K14" s="103">
        <f t="shared" si="3"/>
        <v>36</v>
      </c>
      <c r="L14" s="103">
        <f t="shared" si="3"/>
        <v>36</v>
      </c>
      <c r="M14" s="103">
        <f t="shared" si="3"/>
        <v>37</v>
      </c>
      <c r="N14" s="151">
        <f t="shared" si="3"/>
        <v>21</v>
      </c>
      <c r="O14" s="86">
        <f t="shared" si="2"/>
        <v>238</v>
      </c>
      <c r="P14" s="146"/>
    </row>
    <row r="15" spans="1:16" ht="15.75" thickBot="1" x14ac:dyDescent="0.3">
      <c r="A15" s="146"/>
      <c r="B15" s="95" t="s">
        <v>10</v>
      </c>
      <c r="C15" s="98">
        <v>24</v>
      </c>
      <c r="D15" s="89">
        <f>SUM(C15+D14)</f>
        <v>49</v>
      </c>
      <c r="E15" s="89">
        <f>SUM(D15+E14)</f>
        <v>69</v>
      </c>
      <c r="F15" s="89">
        <v>69</v>
      </c>
      <c r="G15" s="89">
        <v>69</v>
      </c>
      <c r="H15" s="89">
        <v>69</v>
      </c>
      <c r="I15" s="89">
        <v>87</v>
      </c>
      <c r="J15" s="89">
        <f>SUM(I15+J14)</f>
        <v>108</v>
      </c>
      <c r="K15" s="89">
        <f>SUM(J15+K14)</f>
        <v>144</v>
      </c>
      <c r="L15" s="89">
        <f>SUM(K15+L14)</f>
        <v>180</v>
      </c>
      <c r="M15" s="89">
        <f>SUM(L15+M14)</f>
        <v>217</v>
      </c>
      <c r="N15" s="120">
        <f>SUM(M15+N14)</f>
        <v>238</v>
      </c>
      <c r="O15" s="145">
        <v>238</v>
      </c>
      <c r="P15" s="146"/>
    </row>
    <row r="16" spans="1:16" ht="15.75" thickBot="1" x14ac:dyDescent="0.3">
      <c r="A16" s="146"/>
      <c r="B16" s="65"/>
      <c r="C16" s="165" t="s">
        <v>13</v>
      </c>
      <c r="D16" s="166"/>
      <c r="E16" s="166"/>
      <c r="F16" s="167"/>
      <c r="G16" s="124"/>
      <c r="H16" s="125"/>
      <c r="I16" s="124"/>
      <c r="J16" s="126"/>
      <c r="K16" s="126"/>
      <c r="L16" s="126"/>
      <c r="M16" s="126"/>
      <c r="N16" s="126"/>
      <c r="O16" s="127"/>
      <c r="P16" s="146"/>
    </row>
    <row r="17" spans="1:16" ht="15.75" thickBot="1" x14ac:dyDescent="0.3">
      <c r="A17" s="146"/>
      <c r="B17" s="121">
        <v>2021</v>
      </c>
      <c r="C17" s="138">
        <v>44197</v>
      </c>
      <c r="D17" s="139">
        <v>44228</v>
      </c>
      <c r="E17" s="128">
        <v>44256</v>
      </c>
      <c r="F17" s="115">
        <v>44287</v>
      </c>
      <c r="G17" s="115">
        <v>44317</v>
      </c>
      <c r="H17" s="115">
        <v>44348</v>
      </c>
      <c r="I17" s="115">
        <v>44378</v>
      </c>
      <c r="J17" s="115">
        <v>44409</v>
      </c>
      <c r="K17" s="116">
        <v>44440</v>
      </c>
      <c r="L17" s="115">
        <v>44470</v>
      </c>
      <c r="M17" s="116">
        <v>44501</v>
      </c>
      <c r="N17" s="96">
        <v>44531</v>
      </c>
      <c r="O17" s="97" t="s">
        <v>4</v>
      </c>
      <c r="P17" s="146"/>
    </row>
    <row r="18" spans="1:16" x14ac:dyDescent="0.25">
      <c r="A18" s="146"/>
      <c r="B18" s="79" t="s">
        <v>7</v>
      </c>
      <c r="C18" s="140">
        <v>0</v>
      </c>
      <c r="D18" s="141">
        <v>0</v>
      </c>
      <c r="E18" s="141">
        <v>0</v>
      </c>
      <c r="F18" s="74">
        <v>9</v>
      </c>
      <c r="G18" s="74">
        <v>9</v>
      </c>
      <c r="H18" s="74">
        <v>24</v>
      </c>
      <c r="I18" s="74">
        <v>17</v>
      </c>
      <c r="J18" s="147">
        <v>15</v>
      </c>
      <c r="K18" s="148">
        <v>21</v>
      </c>
      <c r="L18" s="74">
        <v>18</v>
      </c>
      <c r="M18" s="74">
        <v>33</v>
      </c>
      <c r="N18" s="84">
        <v>13</v>
      </c>
      <c r="O18" s="82">
        <f>SUM(C18:N18)</f>
        <v>159</v>
      </c>
      <c r="P18" s="146"/>
    </row>
    <row r="19" spans="1:16" x14ac:dyDescent="0.25">
      <c r="A19" s="146"/>
      <c r="B19" s="80" t="s">
        <v>9</v>
      </c>
      <c r="C19" s="142">
        <v>0</v>
      </c>
      <c r="D19" s="143">
        <v>1</v>
      </c>
      <c r="E19" s="143">
        <v>0</v>
      </c>
      <c r="F19" s="66">
        <v>1</v>
      </c>
      <c r="G19" s="66">
        <v>0</v>
      </c>
      <c r="H19" s="66">
        <v>0</v>
      </c>
      <c r="I19" s="66">
        <v>0</v>
      </c>
      <c r="J19" s="149">
        <v>1</v>
      </c>
      <c r="K19" s="150">
        <v>5</v>
      </c>
      <c r="L19" s="66">
        <v>5</v>
      </c>
      <c r="M19" s="66">
        <v>0</v>
      </c>
      <c r="N19" s="85">
        <v>0</v>
      </c>
      <c r="O19" s="83">
        <f t="shared" ref="O19:O21" si="4">SUM(C19:N19)</f>
        <v>13</v>
      </c>
      <c r="P19" s="146"/>
    </row>
    <row r="20" spans="1:16" x14ac:dyDescent="0.25">
      <c r="A20" s="146"/>
      <c r="B20" s="80" t="s">
        <v>8</v>
      </c>
      <c r="C20" s="142">
        <v>0</v>
      </c>
      <c r="D20" s="143">
        <v>0</v>
      </c>
      <c r="E20" s="143">
        <v>0</v>
      </c>
      <c r="F20" s="66">
        <v>9</v>
      </c>
      <c r="G20" s="66">
        <v>9</v>
      </c>
      <c r="H20" s="66">
        <v>10</v>
      </c>
      <c r="I20" s="66">
        <v>3</v>
      </c>
      <c r="J20" s="149">
        <v>3</v>
      </c>
      <c r="K20" s="150">
        <v>11</v>
      </c>
      <c r="L20" s="66">
        <v>5</v>
      </c>
      <c r="M20" s="66">
        <v>5</v>
      </c>
      <c r="N20" s="85">
        <v>6</v>
      </c>
      <c r="O20" s="83">
        <f t="shared" si="4"/>
        <v>61</v>
      </c>
      <c r="P20" s="146"/>
    </row>
    <row r="21" spans="1:16" ht="15.75" thickBot="1" x14ac:dyDescent="0.3">
      <c r="A21" s="146"/>
      <c r="B21" s="92"/>
      <c r="C21" s="144">
        <f>SUM(C18:C20)</f>
        <v>0</v>
      </c>
      <c r="D21" s="131">
        <f t="shared" ref="D21:N21" si="5">SUM(D18:D20)</f>
        <v>1</v>
      </c>
      <c r="E21" s="131">
        <f t="shared" si="5"/>
        <v>0</v>
      </c>
      <c r="F21" s="87">
        <f t="shared" si="5"/>
        <v>19</v>
      </c>
      <c r="G21" s="87">
        <f t="shared" si="5"/>
        <v>18</v>
      </c>
      <c r="H21" s="87">
        <f t="shared" si="5"/>
        <v>34</v>
      </c>
      <c r="I21" s="87">
        <f t="shared" si="5"/>
        <v>20</v>
      </c>
      <c r="J21" s="87">
        <f>SUM(J18:J20)</f>
        <v>19</v>
      </c>
      <c r="K21" s="87">
        <f t="shared" si="5"/>
        <v>37</v>
      </c>
      <c r="L21" s="87">
        <f t="shared" si="5"/>
        <v>28</v>
      </c>
      <c r="M21" s="87">
        <f t="shared" si="5"/>
        <v>38</v>
      </c>
      <c r="N21" s="88">
        <f t="shared" si="5"/>
        <v>19</v>
      </c>
      <c r="O21" s="86">
        <f t="shared" si="4"/>
        <v>233</v>
      </c>
      <c r="P21" s="146"/>
    </row>
    <row r="22" spans="1:16" ht="15.75" thickBot="1" x14ac:dyDescent="0.3">
      <c r="A22" s="146"/>
      <c r="B22" s="95" t="s">
        <v>12</v>
      </c>
      <c r="C22" s="98">
        <v>0</v>
      </c>
      <c r="D22" s="89">
        <f>SUM(C22+D21)</f>
        <v>1</v>
      </c>
      <c r="E22" s="89">
        <f>SUM(D22+E21)</f>
        <v>1</v>
      </c>
      <c r="F22" s="89">
        <f>SUM(E22+F21)</f>
        <v>20</v>
      </c>
      <c r="G22" s="89">
        <f t="shared" ref="G22:I22" si="6">SUM(F22+G21)</f>
        <v>38</v>
      </c>
      <c r="H22" s="89">
        <f t="shared" si="6"/>
        <v>72</v>
      </c>
      <c r="I22" s="89">
        <f t="shared" si="6"/>
        <v>92</v>
      </c>
      <c r="J22" s="89">
        <f>SUM(I22+J21)</f>
        <v>111</v>
      </c>
      <c r="K22" s="89">
        <f>SUM(J22+K21)</f>
        <v>148</v>
      </c>
      <c r="L22" s="89">
        <f>SUM(K22+L21)</f>
        <v>176</v>
      </c>
      <c r="M22" s="89">
        <f>SUM(L22+M21)</f>
        <v>214</v>
      </c>
      <c r="N22" s="120">
        <f>SUM(M22+N21)</f>
        <v>233</v>
      </c>
      <c r="O22" s="145">
        <v>233</v>
      </c>
      <c r="P22" s="146"/>
    </row>
    <row r="23" spans="1:16" ht="15.75" thickBot="1" x14ac:dyDescent="0.3">
      <c r="A23" s="146"/>
      <c r="B23" s="90"/>
      <c r="C23" s="112"/>
      <c r="D23" s="113"/>
      <c r="E23" s="113"/>
      <c r="F23" s="113"/>
      <c r="G23" s="113"/>
      <c r="H23" s="113"/>
      <c r="I23" s="113"/>
      <c r="J23" s="112"/>
      <c r="K23" s="113"/>
      <c r="L23" s="113"/>
      <c r="M23" s="113"/>
      <c r="N23" s="113"/>
      <c r="O23" s="91"/>
      <c r="P23" s="146"/>
    </row>
    <row r="24" spans="1:16" ht="15.75" thickBot="1" x14ac:dyDescent="0.3">
      <c r="A24" s="146"/>
      <c r="B24" s="121">
        <v>2022</v>
      </c>
      <c r="C24" s="114">
        <v>44562</v>
      </c>
      <c r="D24" s="115">
        <v>44593</v>
      </c>
      <c r="E24" s="115">
        <v>44621</v>
      </c>
      <c r="F24" s="115">
        <v>44652</v>
      </c>
      <c r="G24" s="115">
        <v>44682</v>
      </c>
      <c r="H24" s="115">
        <v>44713</v>
      </c>
      <c r="I24" s="115">
        <v>44743</v>
      </c>
      <c r="J24" s="115">
        <v>44774</v>
      </c>
      <c r="K24" s="115">
        <v>44805</v>
      </c>
      <c r="L24" s="115">
        <v>44835</v>
      </c>
      <c r="M24" s="115">
        <v>44866</v>
      </c>
      <c r="N24" s="119">
        <v>44896</v>
      </c>
      <c r="O24" s="81" t="s">
        <v>4</v>
      </c>
      <c r="P24" s="146"/>
    </row>
    <row r="25" spans="1:16" x14ac:dyDescent="0.25">
      <c r="A25" s="146"/>
      <c r="B25" s="79" t="s">
        <v>7</v>
      </c>
      <c r="C25" s="77">
        <v>8</v>
      </c>
      <c r="D25" s="73">
        <v>15</v>
      </c>
      <c r="E25" s="73">
        <v>19</v>
      </c>
      <c r="F25" s="74">
        <v>18</v>
      </c>
      <c r="G25" s="74">
        <v>27</v>
      </c>
      <c r="H25" s="74">
        <v>26</v>
      </c>
      <c r="I25" s="74"/>
      <c r="J25" s="75"/>
      <c r="K25" s="76"/>
      <c r="L25" s="74"/>
      <c r="M25" s="74"/>
      <c r="N25" s="84"/>
      <c r="O25" s="82">
        <f>SUM(C25:N25)</f>
        <v>113</v>
      </c>
      <c r="P25" s="146"/>
    </row>
    <row r="26" spans="1:16" x14ac:dyDescent="0.25">
      <c r="A26" s="146"/>
      <c r="B26" s="80" t="s">
        <v>9</v>
      </c>
      <c r="C26" s="78">
        <v>0</v>
      </c>
      <c r="D26" s="71">
        <v>1</v>
      </c>
      <c r="E26" s="71">
        <v>1</v>
      </c>
      <c r="F26" s="66">
        <v>0</v>
      </c>
      <c r="G26" s="66">
        <v>2</v>
      </c>
      <c r="H26" s="66">
        <v>2</v>
      </c>
      <c r="I26" s="66"/>
      <c r="J26" s="69"/>
      <c r="K26" s="70"/>
      <c r="L26" s="66"/>
      <c r="M26" s="66"/>
      <c r="N26" s="85"/>
      <c r="O26" s="83">
        <f t="shared" ref="O26:O28" si="7">SUM(C26:N26)</f>
        <v>6</v>
      </c>
      <c r="P26" s="146"/>
    </row>
    <row r="27" spans="1:16" x14ac:dyDescent="0.25">
      <c r="A27" s="146"/>
      <c r="B27" s="80" t="s">
        <v>8</v>
      </c>
      <c r="C27" s="78">
        <v>12</v>
      </c>
      <c r="D27" s="71">
        <v>12</v>
      </c>
      <c r="E27" s="71">
        <v>14</v>
      </c>
      <c r="F27" s="66">
        <v>13</v>
      </c>
      <c r="G27" s="66">
        <v>14</v>
      </c>
      <c r="H27" s="66">
        <v>6</v>
      </c>
      <c r="I27" s="66"/>
      <c r="J27" s="69"/>
      <c r="K27" s="70"/>
      <c r="L27" s="66"/>
      <c r="M27" s="66"/>
      <c r="N27" s="85"/>
      <c r="O27" s="83">
        <f t="shared" si="7"/>
        <v>71</v>
      </c>
      <c r="P27" s="146"/>
    </row>
    <row r="28" spans="1:16" ht="15.75" thickBot="1" x14ac:dyDescent="0.3">
      <c r="A28" s="146"/>
      <c r="B28" s="92"/>
      <c r="C28" s="93">
        <f>SUM(C25:C27)</f>
        <v>20</v>
      </c>
      <c r="D28" s="94">
        <f t="shared" ref="D28:I28" si="8">SUM(D25:D27)</f>
        <v>28</v>
      </c>
      <c r="E28" s="94">
        <f t="shared" si="8"/>
        <v>34</v>
      </c>
      <c r="F28" s="87">
        <f t="shared" si="8"/>
        <v>31</v>
      </c>
      <c r="G28" s="87">
        <f t="shared" si="8"/>
        <v>43</v>
      </c>
      <c r="H28" s="87">
        <f t="shared" si="8"/>
        <v>34</v>
      </c>
      <c r="I28" s="87">
        <f t="shared" si="8"/>
        <v>0</v>
      </c>
      <c r="J28" s="87">
        <f>SUM(J25:J27)</f>
        <v>0</v>
      </c>
      <c r="K28" s="87">
        <f t="shared" ref="K28:N28" si="9">SUM(K25:K27)</f>
        <v>0</v>
      </c>
      <c r="L28" s="87">
        <f t="shared" si="9"/>
        <v>0</v>
      </c>
      <c r="M28" s="87">
        <f t="shared" si="9"/>
        <v>0</v>
      </c>
      <c r="N28" s="88">
        <f t="shared" si="9"/>
        <v>0</v>
      </c>
      <c r="O28" s="86">
        <f t="shared" si="7"/>
        <v>190</v>
      </c>
      <c r="P28" s="146"/>
    </row>
    <row r="29" spans="1:16" ht="15.75" thickBot="1" x14ac:dyDescent="0.3">
      <c r="A29" s="146"/>
      <c r="B29" s="95" t="s">
        <v>22</v>
      </c>
      <c r="C29" s="98">
        <v>20</v>
      </c>
      <c r="D29" s="89">
        <f>SUM(C29+D28)</f>
        <v>48</v>
      </c>
      <c r="E29" s="89">
        <f>SUM(D29+E28)</f>
        <v>82</v>
      </c>
      <c r="F29" s="89">
        <f>SUM(E29+F28)</f>
        <v>113</v>
      </c>
      <c r="G29" s="89">
        <f>SUM(F29+G28)</f>
        <v>156</v>
      </c>
      <c r="H29" s="89">
        <f>SUM(G29+H28)</f>
        <v>190</v>
      </c>
      <c r="I29" s="89"/>
      <c r="J29" s="89"/>
      <c r="K29" s="89"/>
      <c r="L29" s="89"/>
      <c r="M29" s="89"/>
      <c r="N29" s="120"/>
      <c r="O29" s="145">
        <v>190</v>
      </c>
      <c r="P29" s="146"/>
    </row>
    <row r="30" spans="1:16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</sheetData>
  <mergeCells count="3">
    <mergeCell ref="E9:H9"/>
    <mergeCell ref="C16:F16"/>
    <mergeCell ref="N9:O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Bariatric Cases Completed</vt:lpstr>
      <vt:lpstr>Sheet2</vt:lpstr>
      <vt:lpstr>Sheet3</vt:lpstr>
    </vt:vector>
  </TitlesOfParts>
  <Company>Luton &amp; Dunstable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dcox</dc:creator>
  <cp:lastModifiedBy>Smith C Tom (RC9) Luton &amp; Dunstable Hospital FT</cp:lastModifiedBy>
  <cp:lastPrinted>2019-07-04T07:50:21Z</cp:lastPrinted>
  <dcterms:created xsi:type="dcterms:W3CDTF">2018-10-01T11:55:31Z</dcterms:created>
  <dcterms:modified xsi:type="dcterms:W3CDTF">2022-07-04T08:05:23Z</dcterms:modified>
</cp:coreProperties>
</file>