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1700" activeTab="2"/>
  </bookViews>
  <sheets>
    <sheet name="Summary" sheetId="2" r:id="rId1"/>
    <sheet name="Template" sheetId="3" r:id="rId2"/>
    <sheet name="Bed Census" sheetId="1" r:id="rId3"/>
  </sheets>
  <definedNames>
    <definedName name="_xlnm._FilterDatabase" localSheetId="2" hidden="1">'Bed Census'!$A$2:$L$78</definedName>
    <definedName name="Slicer_G_A">#N/A</definedName>
    <definedName name="Slicer_Nurse_fill">#N/A</definedName>
    <definedName name="Slicer_O_N_Day">#N/A</definedName>
    <definedName name="Slicer_Site">#N/A</definedName>
  </definedNames>
  <calcPr calcId="162913"/>
  <pivotCaches>
    <pivotCache cacheId="0" r:id="rId4"/>
  </pivotCaches>
  <extLst>
    <ext xmlns:x14="http://schemas.microsoft.com/office/spreadsheetml/2009/9/main" uri="{BBE1A952-AA13-448e-AADC-164F8A28A991}">
      <x14:slicerCaches>
        <x14:slicerCache r:id="rId5"/>
        <x14:slicerCache r:id="rId6"/>
        <x14:slicerCache r:id="rId7"/>
        <x14:slicerCache r:id="rId8"/>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3" i="1" l="1"/>
  <c r="L29" i="1" l="1"/>
  <c r="L7" i="1" l="1"/>
  <c r="L78" i="1" l="1"/>
  <c r="L77" i="1"/>
  <c r="L76" i="1"/>
  <c r="L75" i="1"/>
  <c r="L30" i="1"/>
  <c r="L74" i="1"/>
  <c r="L28" i="1"/>
  <c r="L73" i="1"/>
  <c r="L72" i="1"/>
  <c r="L71" i="1"/>
  <c r="L70" i="1"/>
  <c r="L69" i="1"/>
  <c r="L68" i="1"/>
  <c r="L67" i="1"/>
  <c r="L66" i="1"/>
  <c r="L65" i="1"/>
  <c r="L64" i="1"/>
  <c r="L38" i="1"/>
  <c r="L55" i="1"/>
  <c r="L54" i="1"/>
  <c r="L34" i="1"/>
  <c r="L63" i="1"/>
  <c r="L52" i="1" l="1"/>
  <c r="L53" i="1"/>
  <c r="L56" i="1"/>
  <c r="L57" i="1"/>
  <c r="L58" i="1"/>
  <c r="L59" i="1"/>
  <c r="L60" i="1"/>
  <c r="L61" i="1"/>
  <c r="L62" i="1"/>
  <c r="L50" i="1"/>
  <c r="L51" i="1"/>
  <c r="L49" i="1"/>
  <c r="L48" i="1"/>
  <c r="L47" i="1"/>
  <c r="L46" i="1"/>
  <c r="L45" i="1"/>
  <c r="L44" i="1"/>
  <c r="L43" i="1"/>
  <c r="L42" i="1"/>
  <c r="L41" i="1"/>
  <c r="L40" i="1"/>
  <c r="L39" i="1"/>
  <c r="L37" i="1"/>
  <c r="L36" i="1"/>
  <c r="L35" i="1"/>
  <c r="L33" i="1"/>
  <c r="L32" i="1"/>
  <c r="L31" i="1"/>
  <c r="L10" i="1"/>
  <c r="L9" i="1"/>
  <c r="L26" i="1"/>
  <c r="L4" i="1"/>
  <c r="L5" i="1"/>
  <c r="L6" i="1"/>
  <c r="L8" i="1"/>
  <c r="L11" i="1"/>
  <c r="L12" i="1"/>
  <c r="L13" i="1"/>
  <c r="L14" i="1"/>
  <c r="L15" i="1"/>
  <c r="L16" i="1"/>
  <c r="L17" i="1"/>
  <c r="L18" i="1"/>
  <c r="L19" i="1"/>
  <c r="L20" i="1"/>
  <c r="L22" i="1"/>
  <c r="L24" i="1"/>
  <c r="L25" i="1"/>
  <c r="L27" i="1"/>
  <c r="L3" i="1"/>
</calcChain>
</file>

<file path=xl/sharedStrings.xml><?xml version="1.0" encoding="utf-8"?>
<sst xmlns="http://schemas.openxmlformats.org/spreadsheetml/2006/main" count="661" uniqueCount="284">
  <si>
    <t>Ward Name</t>
  </si>
  <si>
    <t>Spec1</t>
  </si>
  <si>
    <t>Spec2</t>
  </si>
  <si>
    <t>Arnold Whitchurch</t>
  </si>
  <si>
    <t>430 - GERIATRIC MEDICINE</t>
  </si>
  <si>
    <t>Coronary Care Unit</t>
  </si>
  <si>
    <t>320 - CARDIOLOGY</t>
  </si>
  <si>
    <t>Critical Care Complex</t>
  </si>
  <si>
    <t>192 - CRITICAL CARE MEDICINE</t>
  </si>
  <si>
    <t>Elizabeth</t>
  </si>
  <si>
    <t>Godber</t>
  </si>
  <si>
    <t>340 - RESPIRATORY MEDICINE</t>
  </si>
  <si>
    <t>Harpur</t>
  </si>
  <si>
    <t>Howard Surgical</t>
  </si>
  <si>
    <t>100 - GENERAL SURGERY</t>
  </si>
  <si>
    <t>Meadow bank</t>
  </si>
  <si>
    <t>422 - NEONATOLOGY</t>
  </si>
  <si>
    <t>Orchard Gynae</t>
  </si>
  <si>
    <t>502 - GYNAECOLOGY</t>
  </si>
  <si>
    <t>103 - BREAST SURGERY</t>
  </si>
  <si>
    <t>Orchard Maternity/Delivery</t>
  </si>
  <si>
    <t>501 - OBSTETRICS</t>
  </si>
  <si>
    <t>Pilgrim</t>
  </si>
  <si>
    <t>302 - ENDOCRINOLOGY</t>
  </si>
  <si>
    <t>Reginald Hart</t>
  </si>
  <si>
    <t>110 - TRAUMA &amp; ORTHOPAEDICS</t>
  </si>
  <si>
    <t>Richard Wells</t>
  </si>
  <si>
    <t>Riverbank</t>
  </si>
  <si>
    <t>420 - PAEDIATRICS</t>
  </si>
  <si>
    <t>Russell</t>
  </si>
  <si>
    <t>Shand</t>
  </si>
  <si>
    <t>328 - STROKE MEDICINE</t>
  </si>
  <si>
    <t>Shuttleworth Medical</t>
  </si>
  <si>
    <t>301 - GASTROENTEROLOGY</t>
  </si>
  <si>
    <t>Whitbread Medical</t>
  </si>
  <si>
    <t>300 - GENERAL MEDICINE</t>
  </si>
  <si>
    <t>Haem Onc Unit</t>
  </si>
  <si>
    <t>303 - CLINICAL HAEMATOLOGY</t>
  </si>
  <si>
    <t>800 - CLINICAL ONCOLOGY</t>
  </si>
  <si>
    <t>Cobham Clinic</t>
  </si>
  <si>
    <t>SCBU/ NICU</t>
  </si>
  <si>
    <t>Ward 19b Rehab</t>
  </si>
  <si>
    <t>Ward 19a</t>
  </si>
  <si>
    <t>Ward 14</t>
  </si>
  <si>
    <t>Ward 15</t>
  </si>
  <si>
    <t>Ward 17</t>
  </si>
  <si>
    <t>Ward 18</t>
  </si>
  <si>
    <t>Ward 16</t>
  </si>
  <si>
    <t>CCU (Ward 6)</t>
  </si>
  <si>
    <t>Ward 12</t>
  </si>
  <si>
    <t>Respiratory Ward (Ward 10)</t>
  </si>
  <si>
    <t>Ward 11</t>
  </si>
  <si>
    <t>EAU 2 (Ward 4)</t>
  </si>
  <si>
    <t>326 - ACUTE INTERNAL MEDICINE</t>
  </si>
  <si>
    <t>Female MSS (Ward 3)</t>
  </si>
  <si>
    <t>Ward 34 (Gynae 3rd Floor)</t>
  </si>
  <si>
    <t>Ward 33 (Mat 2nd Floor)</t>
  </si>
  <si>
    <t>Ward 32 (Mat 1st Floor)</t>
  </si>
  <si>
    <t>ITU</t>
  </si>
  <si>
    <t>HDU</t>
  </si>
  <si>
    <t>Ward 23</t>
  </si>
  <si>
    <t>EAU (Ward 1)</t>
  </si>
  <si>
    <t>Ward 22</t>
  </si>
  <si>
    <t>101 - UROLOGY</t>
  </si>
  <si>
    <t>Ward 20</t>
  </si>
  <si>
    <t>120 - ENT</t>
  </si>
  <si>
    <t>Ward 21</t>
  </si>
  <si>
    <t>Site</t>
  </si>
  <si>
    <t>RC979 BHT</t>
  </si>
  <si>
    <t>RC971 LD</t>
  </si>
  <si>
    <t>Nurse fill</t>
  </si>
  <si>
    <t>Y</t>
  </si>
  <si>
    <t>Acute Assessment Unit</t>
  </si>
  <si>
    <t>Any</t>
  </si>
  <si>
    <t>Any Medical</t>
  </si>
  <si>
    <t>N</t>
  </si>
  <si>
    <t>320 - CARDIOLOGY/192 Critical Care Med</t>
  </si>
  <si>
    <t>350 - INFECTIOUS DISEASES/300 Gen Med</t>
  </si>
  <si>
    <t>314 - REHABILITATION/300 Gen Med</t>
  </si>
  <si>
    <t>G&amp;A</t>
  </si>
  <si>
    <t>Tavistock</t>
  </si>
  <si>
    <t>Any surgical</t>
  </si>
  <si>
    <t>SDEC</t>
  </si>
  <si>
    <t xml:space="preserve">Any </t>
  </si>
  <si>
    <t>Folwell (Ed Observation)</t>
  </si>
  <si>
    <t>CORE</t>
  </si>
  <si>
    <t>Escalation</t>
  </si>
  <si>
    <t>MAX</t>
  </si>
  <si>
    <t>Not G&amp;A</t>
  </si>
  <si>
    <t>G&amp;A  Beds Available</t>
  </si>
  <si>
    <t xml:space="preserve"> Available</t>
  </si>
  <si>
    <r>
      <t>Beds</t>
    </r>
    <r>
      <rPr>
        <sz val="9"/>
        <rFont val="Arial"/>
        <family val="2"/>
      </rPr>
      <t>*</t>
    </r>
    <r>
      <rPr>
        <sz val="8"/>
        <rFont val="Arial"/>
        <family val="2"/>
      </rPr>
      <t>:  4 (Bays C&amp;D),  6 Side Rooms and {4 chairs (Bays A&amp;B)}</t>
    </r>
  </si>
  <si>
    <t>Private patients 13 Individual Patient Rooms</t>
  </si>
  <si>
    <t>incs ICU 11 , HDU 8 and SCBU  18</t>
  </si>
  <si>
    <t>Ward 25 Rabbit</t>
  </si>
  <si>
    <r>
      <t>Beds</t>
    </r>
    <r>
      <rPr>
        <sz val="9"/>
        <rFont val="Arial"/>
        <family val="2"/>
      </rPr>
      <t>*</t>
    </r>
    <r>
      <rPr>
        <sz val="8"/>
        <rFont val="Arial"/>
        <family val="2"/>
      </rPr>
      <t>: 3 Adolescent (Bay 1), 10 (Bays 2&amp;3) &amp; 4 Side Rooms        MJ Melchor email 30/5/20 - bay 3 incl potential 4 HDU beds</t>
    </r>
  </si>
  <si>
    <t xml:space="preserve">Ward 24 Squirel </t>
  </si>
  <si>
    <r>
      <t>Beds</t>
    </r>
    <r>
      <rPr>
        <sz val="9"/>
        <rFont val="Arial"/>
        <family val="2"/>
      </rPr>
      <t>*</t>
    </r>
    <r>
      <rPr>
        <sz val="8"/>
        <rFont val="Arial"/>
        <family val="2"/>
      </rPr>
      <t>:  13 Single Rooms &amp; 2 Double Rooms        T Ellis email 8/6/20 - No HDU on W24</t>
    </r>
  </si>
  <si>
    <r>
      <t>Beds</t>
    </r>
    <r>
      <rPr>
        <sz val="9"/>
        <rFont val="Arial"/>
        <family val="2"/>
      </rPr>
      <t>*</t>
    </r>
    <r>
      <rPr>
        <sz val="8"/>
        <rFont val="Arial"/>
        <family val="2"/>
      </rPr>
      <t>:  8 Acute Stroke ONLY (Bays C&amp;D),  16 non acute (Bays A,B,E&amp;F),  6 Side Rooms and 2 DAY ROOM beds</t>
    </r>
  </si>
  <si>
    <t>TYPE of Care</t>
  </si>
  <si>
    <t>Acute &amp; non acute care of post stroke patients</t>
  </si>
  <si>
    <t>Blood conditions &amp; Cancer treatment</t>
  </si>
  <si>
    <t>Private patients</t>
  </si>
  <si>
    <t>Level , 1 2,3</t>
  </si>
  <si>
    <t>Paediatric Medicine cases</t>
  </si>
  <si>
    <t>Medical / Surgical cases for under 17 year olds</t>
  </si>
  <si>
    <t>Frail elderly patients &amp; MedFitForDisch</t>
  </si>
  <si>
    <r>
      <t>Beds</t>
    </r>
    <r>
      <rPr>
        <sz val="9"/>
        <rFont val="Arial"/>
        <family val="2"/>
      </rPr>
      <t>*</t>
    </r>
    <r>
      <rPr>
        <sz val="8"/>
        <rFont val="Arial"/>
        <family val="2"/>
      </rPr>
      <t>:  11 FRAILTY (Bays F,G &amp; Side Rooms),  9 (Bays E,H&amp;J)        MFFD</t>
    </r>
    <r>
      <rPr>
        <sz val="10"/>
        <rFont val="Arial"/>
        <family val="2"/>
      </rPr>
      <t>^</t>
    </r>
  </si>
  <si>
    <r>
      <t>Beds</t>
    </r>
    <r>
      <rPr>
        <sz val="9"/>
        <rFont val="Arial"/>
        <family val="2"/>
      </rPr>
      <t>*</t>
    </r>
    <r>
      <rPr>
        <sz val="8"/>
        <rFont val="Arial"/>
        <family val="2"/>
      </rPr>
      <t>:  24 (Bays A-F) and 8 Side Rooms</t>
    </r>
  </si>
  <si>
    <t>Elderly medical patients</t>
  </si>
  <si>
    <r>
      <t>Beds</t>
    </r>
    <r>
      <rPr>
        <sz val="9"/>
        <rFont val="Arial"/>
        <family val="2"/>
      </rPr>
      <t>*</t>
    </r>
    <r>
      <rPr>
        <sz val="8"/>
        <rFont val="Arial"/>
        <family val="2"/>
      </rPr>
      <t>:  24 (Bays A-F),  7 Side Rooms and 1 Additional Space</t>
    </r>
  </si>
  <si>
    <t>Rehabilitation / Non Rehabilitation care</t>
  </si>
  <si>
    <r>
      <t>Beds</t>
    </r>
    <r>
      <rPr>
        <sz val="9"/>
        <rFont val="Arial"/>
        <family val="2"/>
      </rPr>
      <t>*</t>
    </r>
    <r>
      <rPr>
        <sz val="8"/>
        <rFont val="Arial"/>
        <family val="2"/>
      </rPr>
      <t>:  8 Rehab (Bays D&amp;E),  20 (Bays A,B,C &amp; Side Rooms ) and 2 Boarding Beds[]        19B Rehab</t>
    </r>
    <r>
      <rPr>
        <sz val="9"/>
        <rFont val="Arial"/>
        <family val="2"/>
      </rPr>
      <t>^</t>
    </r>
  </si>
  <si>
    <t>Isolated care of patients with infections</t>
  </si>
  <si>
    <r>
      <t>Beds</t>
    </r>
    <r>
      <rPr>
        <sz val="9"/>
        <rFont val="Arial"/>
        <family val="2"/>
      </rPr>
      <t>*</t>
    </r>
    <r>
      <rPr>
        <sz val="8"/>
        <rFont val="Arial"/>
        <family val="2"/>
      </rPr>
      <t>:  24 (Bays A-F) and 5 Side Rooms</t>
    </r>
  </si>
  <si>
    <t>Cardiological medicine / recovery</t>
  </si>
  <si>
    <r>
      <t>Beds</t>
    </r>
    <r>
      <rPr>
        <sz val="9"/>
        <rFont val="Arial"/>
        <family val="2"/>
      </rPr>
      <t>*</t>
    </r>
    <r>
      <rPr>
        <sz val="8"/>
        <rFont val="Arial"/>
        <family val="2"/>
      </rPr>
      <t>:  24 (Bays A-F),  6 Side Rooms and 1 xAdditional Space</t>
    </r>
  </si>
  <si>
    <t>Care for coronary conditions</t>
  </si>
  <si>
    <r>
      <t>Beds</t>
    </r>
    <r>
      <rPr>
        <sz val="9"/>
        <rFont val="Arial"/>
        <family val="2"/>
      </rPr>
      <t>*</t>
    </r>
    <r>
      <rPr>
        <sz val="8"/>
        <rFont val="Arial"/>
        <family val="2"/>
      </rPr>
      <t>:  7 Step-Down (Bays A&amp;C),  5 Acute &lt;L2</t>
    </r>
    <r>
      <rPr>
        <sz val="10"/>
        <rFont val="Arial"/>
        <family val="2"/>
      </rPr>
      <t>^</t>
    </r>
    <r>
      <rPr>
        <sz val="8"/>
        <rFont val="Arial"/>
        <family val="2"/>
      </rPr>
      <t>&gt; (Bay B) and 1 Side Room</t>
    </r>
  </si>
  <si>
    <t>General Med esp. Diab, Endo, Renal cases</t>
  </si>
  <si>
    <r>
      <t>Beds</t>
    </r>
    <r>
      <rPr>
        <sz val="9"/>
        <rFont val="Arial"/>
        <family val="2"/>
      </rPr>
      <t>*</t>
    </r>
    <r>
      <rPr>
        <sz val="8"/>
        <rFont val="Arial"/>
        <family val="2"/>
      </rPr>
      <t>:  24 (Bays 1-6),  6 Single Rooms and 2 Day Room beds</t>
    </r>
  </si>
  <si>
    <t>General care for respiratory conditions</t>
  </si>
  <si>
    <r>
      <t>Beds</t>
    </r>
    <r>
      <rPr>
        <sz val="9"/>
        <rFont val="Arial"/>
        <family val="2"/>
      </rPr>
      <t>*</t>
    </r>
    <r>
      <rPr>
        <sz val="8"/>
        <rFont val="Arial"/>
        <family val="2"/>
      </rPr>
      <t>:  24 (Bays 1-6),  7 Side Rooms and 2 Extra Capacity Day Room Beds</t>
    </r>
  </si>
  <si>
    <t>Gastro cases &amp; general medical cases</t>
  </si>
  <si>
    <r>
      <t>Beds</t>
    </r>
    <r>
      <rPr>
        <sz val="9"/>
        <rFont val="Arial"/>
        <family val="2"/>
      </rPr>
      <t>*</t>
    </r>
    <r>
      <rPr>
        <sz val="8"/>
        <rFont val="Arial"/>
        <family val="2"/>
      </rPr>
      <t>:  24 (Bays 1-6),  7 Single Rooms and 2 Extra Capacity beds</t>
    </r>
  </si>
  <si>
    <t>Female surgery cases / outliers</t>
  </si>
  <si>
    <r>
      <t>Beds</t>
    </r>
    <r>
      <rPr>
        <sz val="9"/>
        <rFont val="Arial"/>
        <family val="2"/>
      </rPr>
      <t>*</t>
    </r>
    <r>
      <rPr>
        <sz val="8"/>
        <rFont val="Arial"/>
        <family val="2"/>
      </rPr>
      <t xml:space="preserve">: 10 (Bays 1 &amp; 2), 7 Single Rooms and {5 chairs in The Diagnostic &amp; Treatment area} </t>
    </r>
  </si>
  <si>
    <t>Ante Natal care</t>
  </si>
  <si>
    <t>Post Natal care</t>
  </si>
  <si>
    <r>
      <rPr>
        <sz val="9"/>
        <rFont val="Arial"/>
        <family val="2"/>
      </rPr>
      <t>^</t>
    </r>
    <r>
      <rPr>
        <sz val="8"/>
        <rFont val="Arial"/>
        <family val="2"/>
      </rPr>
      <t xml:space="preserve">  Includes the Obstetrics Day Assessment Unit (4 couches)    </t>
    </r>
    <r>
      <rPr>
        <b/>
        <sz val="8"/>
        <rFont val="Arial"/>
        <family val="2"/>
      </rPr>
      <t>Excludes baby cots</t>
    </r>
  </si>
  <si>
    <t>Head &amp; Neck surgery</t>
  </si>
  <si>
    <r>
      <t>Beds</t>
    </r>
    <r>
      <rPr>
        <sz val="9"/>
        <rFont val="Arial"/>
        <family val="2"/>
      </rPr>
      <t>*</t>
    </r>
    <r>
      <rPr>
        <sz val="8"/>
        <rFont val="Arial"/>
        <family val="2"/>
      </rPr>
      <t>:  18 (Bays A,B&amp;D),  4 (Bay C) and 8 Side Rooms (1-6,A&amp;B) and 2 Boarding Beds[]</t>
    </r>
  </si>
  <si>
    <t>General &amp; specialist surgery, Urology &amp; T&amp;O</t>
  </si>
  <si>
    <r>
      <t>Beds</t>
    </r>
    <r>
      <rPr>
        <sz val="9"/>
        <rFont val="Arial"/>
        <family val="2"/>
      </rPr>
      <t>*</t>
    </r>
    <r>
      <rPr>
        <sz val="8"/>
        <rFont val="Arial"/>
        <family val="2"/>
      </rPr>
      <t>:  24 (Bays A-D) and 6 Side Rooms</t>
    </r>
  </si>
  <si>
    <t>General &amp; specialist surgery</t>
  </si>
  <si>
    <r>
      <t>Beds</t>
    </r>
    <r>
      <rPr>
        <sz val="9"/>
        <rFont val="Arial"/>
        <family val="2"/>
      </rPr>
      <t>*</t>
    </r>
    <r>
      <rPr>
        <sz val="8"/>
        <rFont val="Arial"/>
        <family val="2"/>
      </rPr>
      <t>:  24 (Bays A-D),  3 Side Rooms, a Boarding Bed [] and {8 Chairs}</t>
    </r>
  </si>
  <si>
    <t>Ortho. Surg. incl. Trauma &amp; Fractured N.o.F.</t>
  </si>
  <si>
    <r>
      <t>Beds</t>
    </r>
    <r>
      <rPr>
        <sz val="9"/>
        <rFont val="Arial"/>
        <family val="2"/>
      </rPr>
      <t>*</t>
    </r>
    <r>
      <rPr>
        <sz val="8"/>
        <rFont val="Arial"/>
        <family val="2"/>
      </rPr>
      <t>:  18 Acute #NOF (Bays A,B&amp;C),  6 (Bay D) and 7 Side Rooms</t>
    </r>
  </si>
  <si>
    <t>Initial assessment of female emergency cases</t>
  </si>
  <si>
    <r>
      <t>Beds</t>
    </r>
    <r>
      <rPr>
        <sz val="9"/>
        <rFont val="Arial"/>
        <family val="2"/>
      </rPr>
      <t>*</t>
    </r>
    <r>
      <rPr>
        <sz val="8"/>
        <rFont val="Arial"/>
        <family val="2"/>
      </rPr>
      <t>:  7 (Bay A),  8 (Bay B),  4 (Assessment Area),  3 Side Rooms,  3 Treatment Rooms and {10 treatment / transport chairs}</t>
    </r>
  </si>
  <si>
    <t>Ward 5</t>
  </si>
  <si>
    <r>
      <t>Beds</t>
    </r>
    <r>
      <rPr>
        <sz val="9"/>
        <rFont val="Arial"/>
        <family val="2"/>
      </rPr>
      <t>*</t>
    </r>
    <r>
      <rPr>
        <sz val="8"/>
        <rFont val="Arial"/>
        <family val="2"/>
      </rPr>
      <t>:  7 (Bay A),  7 (Bay B)  &amp; 4 Side Rooms</t>
    </r>
  </si>
  <si>
    <t>Initial assessment of male emergency cases</t>
  </si>
  <si>
    <r>
      <t>Beds</t>
    </r>
    <r>
      <rPr>
        <sz val="9"/>
        <rFont val="Arial"/>
        <family val="2"/>
      </rPr>
      <t>*</t>
    </r>
    <r>
      <rPr>
        <sz val="8"/>
        <rFont val="Arial"/>
        <family val="2"/>
      </rPr>
      <t>:  9 (Bay A),  8 (Bay B),  5 (Annexe) and 3 Side Rooms and {2 chairs}</t>
    </r>
  </si>
  <si>
    <t>Short stay mixed medical specialties cases</t>
  </si>
  <si>
    <r>
      <t>Beds</t>
    </r>
    <r>
      <rPr>
        <sz val="9"/>
        <rFont val="Arial"/>
        <family val="2"/>
      </rPr>
      <t>*</t>
    </r>
    <r>
      <rPr>
        <sz val="8"/>
        <rFont val="Arial"/>
        <family val="2"/>
      </rPr>
      <t>:  9 (Bay 1),  8 (Bay 2),  2 (Double Side Room) and 2 Single Side Rooms and {2 chairs}</t>
    </r>
  </si>
  <si>
    <t>Acute care of critical patients</t>
  </si>
  <si>
    <t>Beds*:  5 (Bay 1) and 2 Side Rooms.  &lt;7th bed used as required for Max. Fax. Cases&gt;</t>
  </si>
  <si>
    <t>Dedicated care of Resp/General high dep. Patients</t>
  </si>
  <si>
    <r>
      <t>Notional allocation of 6 beds. Interchangeable HDU</t>
    </r>
    <r>
      <rPr>
        <sz val="9"/>
        <rFont val="Arial"/>
        <family val="2"/>
      </rPr>
      <t>^</t>
    </r>
    <r>
      <rPr>
        <sz val="7.5"/>
        <rFont val="Arial"/>
        <family val="2"/>
      </rPr>
      <t>. Across whole of HDU</t>
    </r>
    <r>
      <rPr>
        <sz val="9"/>
        <rFont val="Arial"/>
        <family val="2"/>
      </rPr>
      <t>*</t>
    </r>
    <r>
      <rPr>
        <sz val="7.5"/>
        <rFont val="Arial"/>
        <family val="2"/>
      </rPr>
      <t>: 4 (Bay A), 3 (Bay B), 2 (Side Rooms) &amp; 2 (Pods)</t>
    </r>
  </si>
  <si>
    <t>PHDU</t>
  </si>
  <si>
    <t>Dedicated care for high dependency cases</t>
  </si>
  <si>
    <r>
      <t>Beds</t>
    </r>
    <r>
      <rPr>
        <sz val="10"/>
        <rFont val="Arial"/>
        <family val="2"/>
      </rPr>
      <t>^</t>
    </r>
    <r>
      <rPr>
        <sz val="8"/>
        <rFont val="Arial"/>
        <family val="2"/>
      </rPr>
      <t>:  4 beds as part of Bay 3 on Ward 25.      Increases to 5 in Winter T Ellis email 8/6/20</t>
    </r>
  </si>
  <si>
    <t>Labour Ward</t>
  </si>
  <si>
    <t>Midwife Led Birthing Unit</t>
  </si>
  <si>
    <t>560 - Midwife</t>
  </si>
  <si>
    <t>Deliveries of babies</t>
  </si>
  <si>
    <r>
      <rPr>
        <sz val="9"/>
        <rFont val="Arial"/>
        <family val="2"/>
      </rPr>
      <t>^</t>
    </r>
    <r>
      <rPr>
        <sz val="8"/>
        <rFont val="Arial"/>
        <family val="2"/>
      </rPr>
      <t xml:space="preserve">  Includes the old ward 31 (11 beds)</t>
    </r>
  </si>
  <si>
    <r>
      <rPr>
        <sz val="9"/>
        <rFont val="Arial"/>
        <family val="2"/>
      </rPr>
      <t>^</t>
    </r>
    <r>
      <rPr>
        <sz val="8"/>
        <rFont val="Arial"/>
        <family val="2"/>
      </rPr>
      <t xml:space="preserve">  4 midwifery lead rooms 1 of which has a birthing pool</t>
    </r>
  </si>
  <si>
    <t>CAU</t>
  </si>
  <si>
    <t>Paediatric Assessment Unit</t>
  </si>
  <si>
    <t>Assessment of newly admitted children</t>
  </si>
  <si>
    <r>
      <t>Beds</t>
    </r>
    <r>
      <rPr>
        <sz val="9"/>
        <rFont val="Arial"/>
        <family val="2"/>
      </rPr>
      <t>*</t>
    </r>
    <r>
      <rPr>
        <sz val="8"/>
        <rFont val="Arial"/>
        <family val="2"/>
      </rPr>
      <t>:  5 (Bay A) plus {12 Overflow Area Chairs}              H. Allman email 29/5/20 - 5 and 1 sideroom + 1 triage bed. No Chairs</t>
    </r>
  </si>
  <si>
    <t>Cardiac Cath Suite</t>
  </si>
  <si>
    <t>320 -  Cardiology</t>
  </si>
  <si>
    <t>Cardiac Centre Day Ward</t>
  </si>
  <si>
    <t>32- Cardiology</t>
  </si>
  <si>
    <t>Day care treatment of Cardiac patients</t>
  </si>
  <si>
    <r>
      <t>Beds</t>
    </r>
    <r>
      <rPr>
        <sz val="9"/>
        <rFont val="Arial"/>
        <family val="2"/>
      </rPr>
      <t>*</t>
    </r>
    <r>
      <rPr>
        <sz val="8"/>
        <rFont val="Arial"/>
        <family val="2"/>
      </rPr>
      <t>:  6 (main bay) and 3 Side Rooms   USED FOR OVERNIGHT CONTINGENCY WHEN REQUIRED</t>
    </r>
  </si>
  <si>
    <t>Endoscopy Unit (29)</t>
  </si>
  <si>
    <t>Any oscopy Diagnositc spec</t>
  </si>
  <si>
    <t>Paediatric ED (28) / PAU 2</t>
  </si>
  <si>
    <t xml:space="preserve">420 - Paediatric </t>
  </si>
  <si>
    <t>Diagnostic/Therapeutic minor procedures</t>
  </si>
  <si>
    <t>Accident &amp; Emergency Paeds. Assessment</t>
  </si>
  <si>
    <r>
      <rPr>
        <sz val="9"/>
        <rFont val="Arial"/>
        <family val="2"/>
      </rPr>
      <t xml:space="preserve">Beds*: </t>
    </r>
    <r>
      <rPr>
        <sz val="8"/>
        <rFont val="Arial"/>
        <family val="2"/>
      </rPr>
      <t>8   USED FOR OVERNIGHT CONTINGENCY WHEN REQUIRED</t>
    </r>
  </si>
  <si>
    <r>
      <t>Beds</t>
    </r>
    <r>
      <rPr>
        <sz val="9"/>
        <rFont val="Arial"/>
        <family val="2"/>
      </rPr>
      <t>*</t>
    </r>
    <r>
      <rPr>
        <sz val="8"/>
        <rFont val="Arial"/>
        <family val="2"/>
      </rPr>
      <t>:  8   USED FOR OVERNIGHT CONTINGENCY WHEN REQUIRED   &lt; P.A.U.2 has 7 beds on iPM</t>
    </r>
    <r>
      <rPr>
        <sz val="10"/>
        <rFont val="Arial"/>
        <family val="2"/>
      </rPr>
      <t>^ &gt;  MJM 4 beds</t>
    </r>
  </si>
  <si>
    <t>Post surgical recovery</t>
  </si>
  <si>
    <r>
      <t>Beds</t>
    </r>
    <r>
      <rPr>
        <sz val="9"/>
        <rFont val="Arial"/>
        <family val="2"/>
      </rPr>
      <t>*</t>
    </r>
    <r>
      <rPr>
        <sz val="8"/>
        <rFont val="Arial"/>
        <family val="2"/>
      </rPr>
      <t>:  6   USED FOR OVERNIGHT CONTINGENCY WHEN REQUIRED</t>
    </r>
  </si>
  <si>
    <r>
      <rPr>
        <sz val="9"/>
        <rFont val="Arial"/>
        <family val="2"/>
      </rPr>
      <t>^</t>
    </r>
    <r>
      <rPr>
        <sz val="8"/>
        <rFont val="Arial"/>
        <family val="2"/>
      </rPr>
      <t xml:space="preserve">  Post delivery rehabilitation   Excludes baby cots.  TC will be moving onto this ward in May 18 with FIVE beds</t>
    </r>
  </si>
  <si>
    <t>Recovery - E-H</t>
  </si>
  <si>
    <t>Recovery -A-D</t>
  </si>
  <si>
    <t>School Room Contingency</t>
  </si>
  <si>
    <t>Surgical short Stay Unit</t>
  </si>
  <si>
    <t>Daycase surgery except Ophthalmology</t>
  </si>
  <si>
    <t>Theatres 1234</t>
  </si>
  <si>
    <t>Surgical</t>
  </si>
  <si>
    <t>Hedgehog (26)</t>
  </si>
  <si>
    <t xml:space="preserve">Paediatric Surgery </t>
  </si>
  <si>
    <t>Daycase surgery</t>
  </si>
  <si>
    <r>
      <t>Beds</t>
    </r>
    <r>
      <rPr>
        <sz val="9"/>
        <rFont val="Arial"/>
        <family val="2"/>
      </rPr>
      <t>*</t>
    </r>
    <r>
      <rPr>
        <sz val="8"/>
        <rFont val="Arial"/>
        <family val="2"/>
      </rPr>
      <t>:  12 (Bays 1 &amp; 2) and 3 Side Rooms.         H. Allman email 29/5/20 - 11 and 2 siderooms.  Schoolroom Contingency is based on this ward</t>
    </r>
  </si>
  <si>
    <t>Primrose unit</t>
  </si>
  <si>
    <t>370- Oncology / Chemo</t>
  </si>
  <si>
    <t>Chemotherapy Suite</t>
  </si>
  <si>
    <t>Oncology</t>
  </si>
  <si>
    <t>Day care treatment of Cancer patients</t>
  </si>
  <si>
    <t>Medical treatment for Cancer patients within the McMillan Unit</t>
  </si>
  <si>
    <t>Eye Day Surgery Unit</t>
  </si>
  <si>
    <t>130 - Ophthalmology</t>
  </si>
  <si>
    <t>Cataract surgery cases</t>
  </si>
  <si>
    <t>Eye Theatre</t>
  </si>
  <si>
    <t>13- Ophthalmology</t>
  </si>
  <si>
    <t>Ambulatory Care Centre (19)</t>
  </si>
  <si>
    <t>GP expected pats &amp; A&amp;E pats on ACP</t>
  </si>
  <si>
    <t>430 - Elderly / Frail</t>
  </si>
  <si>
    <t>Medical Day rooms</t>
  </si>
  <si>
    <t xml:space="preserve">300 - general Medical </t>
  </si>
  <si>
    <t>Day care treatment of medical patients</t>
  </si>
  <si>
    <r>
      <t>Beds</t>
    </r>
    <r>
      <rPr>
        <sz val="9"/>
        <rFont val="Arial"/>
        <family val="2"/>
      </rPr>
      <t>*</t>
    </r>
    <r>
      <rPr>
        <sz val="8"/>
        <rFont val="Arial"/>
        <family val="2"/>
      </rPr>
      <t>:  12 (Bays 1-3)   USED FOR OVERNIGHT CONTINGENCY WHEN REQUIRED</t>
    </r>
  </si>
  <si>
    <r>
      <t>Beds</t>
    </r>
    <r>
      <rPr>
        <sz val="9"/>
        <rFont val="Arial"/>
        <family val="2"/>
      </rPr>
      <t>*</t>
    </r>
    <r>
      <rPr>
        <sz val="8"/>
        <rFont val="Arial"/>
        <family val="2"/>
      </rPr>
      <t>:  4   USED FOR OVERNIGHT CONTINGENCY WHEN REQUIRED</t>
    </r>
  </si>
  <si>
    <r>
      <t>Beds</t>
    </r>
    <r>
      <rPr>
        <sz val="9"/>
        <rFont val="Arial"/>
        <family val="2"/>
      </rPr>
      <t>*</t>
    </r>
    <r>
      <rPr>
        <sz val="8"/>
        <rFont val="Arial"/>
        <family val="2"/>
      </rPr>
      <t>:  8 (Bay A), 8 (Bays B &amp; C), 8 (Bay D) and {8 Chairs}   USED FOR OVERNIGHT CONTINGENCY WHEN REQUIRED</t>
    </r>
  </si>
  <si>
    <r>
      <t>(2 Trolleys</t>
    </r>
    <r>
      <rPr>
        <sz val="9"/>
        <rFont val="Arial"/>
        <family val="2"/>
      </rPr>
      <t>^</t>
    </r>
    <r>
      <rPr>
        <sz val="8"/>
        <rFont val="Arial"/>
        <family val="2"/>
      </rPr>
      <t>) and {20 Chairs</t>
    </r>
    <r>
      <rPr>
        <sz val="9"/>
        <rFont val="Arial"/>
        <family val="2"/>
      </rPr>
      <t>^</t>
    </r>
    <r>
      <rPr>
        <sz val="8"/>
        <rFont val="Arial"/>
        <family val="2"/>
      </rPr>
      <t xml:space="preserve">} </t>
    </r>
  </si>
  <si>
    <r>
      <t>{30 ACC chairs</t>
    </r>
    <r>
      <rPr>
        <sz val="9"/>
        <rFont val="Arial"/>
        <family val="2"/>
      </rPr>
      <t>*}</t>
    </r>
    <r>
      <rPr>
        <sz val="8"/>
        <rFont val="Arial"/>
        <family val="2"/>
      </rPr>
      <t xml:space="preserve"> (located in the area previously used for the fracture clinic near A&amp;E)</t>
    </r>
  </si>
  <si>
    <t>Includes Medical Day Room-St. Marys and Manometry</t>
  </si>
  <si>
    <t>Surgical Arrivals</t>
  </si>
  <si>
    <t>All surgical</t>
  </si>
  <si>
    <t>Pre-op waiting and health checks</t>
  </si>
  <si>
    <r>
      <t>{30 chairs</t>
    </r>
    <r>
      <rPr>
        <sz val="9"/>
        <rFont val="Arial"/>
        <family val="2"/>
      </rPr>
      <t>^</t>
    </r>
    <r>
      <rPr>
        <sz val="8"/>
        <rFont val="Arial"/>
        <family val="2"/>
      </rPr>
      <t>} (located on 2nd floor of surgical block)</t>
    </r>
  </si>
  <si>
    <t>Surgical Departure Lounge</t>
  </si>
  <si>
    <t>Awaiting transport / collection</t>
  </si>
  <si>
    <r>
      <t>{12 SDL chairs</t>
    </r>
    <r>
      <rPr>
        <sz val="9"/>
        <rFont val="Arial"/>
        <family val="2"/>
      </rPr>
      <t>*</t>
    </r>
    <r>
      <rPr>
        <sz val="8"/>
        <rFont val="Arial"/>
        <family val="2"/>
      </rPr>
      <t>} (Located near Wards 22/23)</t>
    </r>
  </si>
  <si>
    <t>Minor surgical specs</t>
  </si>
  <si>
    <t>O/N/Day</t>
  </si>
  <si>
    <t>ON</t>
  </si>
  <si>
    <t>DAY</t>
  </si>
  <si>
    <t>OTHER BED</t>
  </si>
  <si>
    <t>4 Bays - 3x 6 - 1 x 5 + 4 S/R</t>
  </si>
  <si>
    <t>3 Bays - 3x4 - 2S/R</t>
  </si>
  <si>
    <t>L side 6 - R side 5 - 2 S/R  + 2 Balocny</t>
  </si>
  <si>
    <t>5 Bays - 4x6 - 1x4 + 2 S/R</t>
  </si>
  <si>
    <t>2 Bays - 2x6 + 4 S/R</t>
  </si>
  <si>
    <t>x6 Beds + 4 S/R</t>
  </si>
  <si>
    <t>2 Bays - 4x4  1 S/R</t>
  </si>
  <si>
    <t>5 Bays - 3x4 - 2x6 + 3 S/R</t>
  </si>
  <si>
    <t>3 Bays - 1x4 - 2x6+ 2 S/R</t>
  </si>
  <si>
    <t>5 bays - 5x4 + 5 S/R</t>
  </si>
  <si>
    <t>4 Bays - 3x4 - 1x3 - 1x4 Escalation + 4 S/R</t>
  </si>
  <si>
    <t>2 Bays - 4x4 + 2 S/R</t>
  </si>
  <si>
    <t>5 Bays - 1x1 - 4x3 + 4 S/R</t>
  </si>
  <si>
    <t>5 Bays - 3x4 - 2x6 + 6 S/R</t>
  </si>
  <si>
    <t>4 Bays - 1x5 - 3x6 + 4 S/R</t>
  </si>
  <si>
    <t>1 Bay - 1x5 + 3 S/R</t>
  </si>
  <si>
    <t>L side 6 - R side 5 - 2 S/R + 1 Balcony</t>
  </si>
  <si>
    <t>1x3 Assessment - 1x2 beds - 1x5 Chairs - 2x4 Side Bays 1x1 Clinic Treatment Chair - 1x1 Emergency Ass + 1x3 Trolley</t>
  </si>
  <si>
    <t>5 Bays - 3x6 - 2x4 - 6 S/R</t>
  </si>
  <si>
    <t>5 Bays 1x4 - 4x6 + 4 S/R</t>
  </si>
  <si>
    <t>Recovery</t>
  </si>
  <si>
    <t xml:space="preserve">any </t>
  </si>
  <si>
    <t>Karen</t>
  </si>
  <si>
    <t>Sharon</t>
  </si>
  <si>
    <t>Escalation goes to network</t>
  </si>
  <si>
    <t>2 bays - 1x5 - 1x9(5+4) + 9 S/R (RB Established for 16 core for day, 12 at night)</t>
  </si>
  <si>
    <t>Endoscopy was taken off the escalation plans for winter pressure I was led to believe.  This means there would be no beds in Endoscopy</t>
  </si>
  <si>
    <t>2 Specialist operating chair no beds patietns have their op then go home or if GA  abed of Tavi or Riverbank</t>
  </si>
  <si>
    <t xml:space="preserve">OTHER </t>
  </si>
  <si>
    <t>Core G&amp;A  Beds Available</t>
  </si>
  <si>
    <t>Escalation G&amp;A  Beds Available</t>
  </si>
  <si>
    <t>Column1</t>
  </si>
  <si>
    <t>(All)</t>
  </si>
  <si>
    <t>Sum of  Available</t>
  </si>
  <si>
    <t>Sum of Escalation G&amp;A  Beds Available</t>
  </si>
  <si>
    <t>Sum of Core G&amp;A  Beds Available</t>
  </si>
  <si>
    <t>Sum of Not G&amp;A</t>
  </si>
  <si>
    <t>9 post covid</t>
  </si>
  <si>
    <t>Acute internal Medicine</t>
  </si>
  <si>
    <t>ED observation only</t>
  </si>
  <si>
    <t>england.uec-operations@nhs.net</t>
  </si>
  <si>
    <t xml:space="preserve">Daily SitRep extract date:  </t>
  </si>
  <si>
    <t>Trust Name</t>
  </si>
  <si>
    <t>Site Name</t>
  </si>
  <si>
    <t>G&amp;A Core Beds Available</t>
  </si>
  <si>
    <t>G&amp;A Escalation Beds Available</t>
  </si>
  <si>
    <t>G&amp;A Total Beds Available</t>
  </si>
  <si>
    <t>Narrative</t>
  </si>
  <si>
    <t>Bedfordshire Hospitals NHS Foundation Trust</t>
  </si>
  <si>
    <t>Bedford Hospital South Wing</t>
  </si>
  <si>
    <t>Luton &amp; Dunstable Hospital</t>
  </si>
  <si>
    <t>Total</t>
  </si>
  <si>
    <t xml:space="preserve">Reduction in escalation beds - realignment of 2 previous contingency wards into core  = 28  - removal of Day surgery and Endoscopy as Escalation beds </t>
  </si>
  <si>
    <t>“… only count beds that are currently open for immediate use and exclude beds that are closed, even if they could be made available at short notice”</t>
  </si>
  <si>
    <t>We would be grateful if you could notify providers via your networks that this snapshot will be taken using next Thursday’s sitrep submission and so the bed count submitted must be accurate. We know that there are a minority of providers who are not currently submitting accurate bed numbers, this may mean that there are significant changes in reported bed numbers next Thursday.</t>
  </si>
  <si>
    <r>
      <t>We have attached a template for each region with the reported beds on the 27</t>
    </r>
    <r>
      <rPr>
        <vertAlign val="superscript"/>
        <sz val="11"/>
        <color theme="1"/>
        <rFont val="Calibri"/>
        <family val="2"/>
        <scheme val="minor"/>
      </rPr>
      <t>th</t>
    </r>
    <r>
      <rPr>
        <sz val="11"/>
        <color theme="1"/>
        <rFont val="Calibri"/>
        <family val="2"/>
        <scheme val="minor"/>
      </rPr>
      <t xml:space="preserve"> February and Thursdays 13</t>
    </r>
    <r>
      <rPr>
        <vertAlign val="superscript"/>
        <sz val="11"/>
        <color theme="1"/>
        <rFont val="Calibri"/>
        <family val="2"/>
        <scheme val="minor"/>
      </rPr>
      <t>th</t>
    </r>
    <r>
      <rPr>
        <sz val="11"/>
        <color theme="1"/>
        <rFont val="Calibri"/>
        <family val="2"/>
        <scheme val="minor"/>
      </rPr>
      <t xml:space="preserve"> August open bed figure submitted by each of your sites, where there are known issues that will result in a material difference between these figures and what is submitted next week e.g. providers who are currently reporting beds closed as a result of social distancing as open beds or sites at which IPC outbreaks are impacting current bed numbers please could you add some clarifying narrative to this template to explain the number of beds affected and why any changes will be made.  Therefore we ask that by </t>
    </r>
    <r>
      <rPr>
        <b/>
        <sz val="11"/>
        <color theme="1"/>
        <rFont val="Calibri"/>
        <family val="2"/>
        <scheme val="minor"/>
      </rPr>
      <t>3pm Friday 28</t>
    </r>
    <r>
      <rPr>
        <b/>
        <vertAlign val="superscript"/>
        <sz val="11"/>
        <color theme="1"/>
        <rFont val="Calibri"/>
        <family val="2"/>
        <scheme val="minor"/>
      </rPr>
      <t>th</t>
    </r>
    <r>
      <rPr>
        <b/>
        <sz val="11"/>
        <color theme="1"/>
        <rFont val="Calibri"/>
        <family val="2"/>
        <scheme val="minor"/>
      </rPr>
      <t xml:space="preserve"> August</t>
    </r>
    <r>
      <rPr>
        <sz val="11"/>
        <color theme="1"/>
        <rFont val="Calibri"/>
        <family val="2"/>
        <scheme val="minor"/>
      </rPr>
      <t xml:space="preserve"> we will have the data from the previous day and any narrative pulled together and sent to the UEC Operations mail box .</t>
    </r>
  </si>
  <si>
    <t>Removal of escalaton Beds</t>
  </si>
  <si>
    <t>Open from 06 Oct 20</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</si>
</sst>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scheme val="minor"/>
    </font>
    <font>
      <sz val="9"/>
      <color theme="1"/>
      <name val="Calibri"/>
      <family val="2"/>
      <scheme val="minor"/>
    </font>
    <font>
      <b/>
      <sz val="9"/>
      <color theme="1"/>
      <name val="Calibri"/>
      <family val="2"/>
      <scheme val="minor"/>
    </font>
    <font>
      <sz val="9"/>
      <color rgb="FFFF0000"/>
      <name val="Calibri"/>
      <family val="2"/>
      <scheme val="minor"/>
    </font>
    <font>
      <sz val="9"/>
      <name val="Calibri"/>
      <family val="2"/>
      <scheme val="minor"/>
    </font>
    <font>
      <sz val="8"/>
      <name val="Arial"/>
      <family val="2"/>
    </font>
    <font>
      <sz val="9"/>
      <name val="Arial"/>
      <family val="2"/>
    </font>
    <font>
      <sz val="10"/>
      <name val="Arial"/>
      <family val="2"/>
    </font>
    <font>
      <b/>
      <sz val="8"/>
      <name val="Arial"/>
      <family val="2"/>
    </font>
    <font>
      <sz val="7.5"/>
      <name val="Arial"/>
      <family val="2"/>
    </font>
    <font>
      <b/>
      <sz val="11"/>
      <color theme="1"/>
      <name val="Calibri"/>
      <family val="2"/>
      <scheme val="minor"/>
    </font>
    <font>
      <b/>
      <sz val="12"/>
      <color theme="1"/>
      <name val="Calibri"/>
      <family val="2"/>
      <scheme val="minor"/>
    </font>
    <font>
      <b/>
      <sz val="8"/>
      <color theme="1"/>
      <name val="Calibri"/>
      <family val="2"/>
      <scheme val="minor"/>
    </font>
    <font>
      <sz val="10"/>
      <color theme="1"/>
      <name val="Calibri"/>
      <family val="2"/>
      <scheme val="minor"/>
    </font>
    <font>
      <b/>
      <sz val="10"/>
      <color theme="1"/>
      <name val="Calibri"/>
      <family val="2"/>
      <scheme val="minor"/>
    </font>
    <font>
      <vertAlign val="superscript"/>
      <sz val="11"/>
      <color theme="1"/>
      <name val="Calibri"/>
      <family val="2"/>
      <scheme val="minor"/>
    </font>
    <font>
      <b/>
      <vertAlign val="superscript"/>
      <sz val="11"/>
      <color theme="1"/>
      <name val="Calibri"/>
      <family val="2"/>
      <scheme val="minor"/>
    </font>
  </fonts>
  <fills count="7">
    <fill>
      <patternFill patternType="none"/>
    </fill>
    <fill>
      <patternFill patternType="gray125"/>
    </fill>
    <fill>
      <patternFill patternType="solid">
        <fgColor theme="4"/>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theme="0" tint="-0.14999847407452621"/>
      </bottom>
      <diagonal/>
    </border>
    <border>
      <left style="thin">
        <color indexed="64"/>
      </left>
      <right style="thin">
        <color indexed="64"/>
      </right>
      <top style="thin">
        <color theme="0" tint="-0.14999847407452621"/>
      </top>
      <bottom style="thin">
        <color theme="0" tint="-0.14999847407452621"/>
      </bottom>
      <diagonal/>
    </border>
    <border>
      <left style="thin">
        <color indexed="64"/>
      </left>
      <right style="thin">
        <color indexed="64"/>
      </right>
      <top/>
      <bottom style="thin">
        <color indexed="64"/>
      </bottom>
      <diagonal/>
    </border>
    <border>
      <left style="thin">
        <color indexed="64"/>
      </left>
      <right style="thin">
        <color indexed="64"/>
      </right>
      <top style="thin">
        <color theme="0" tint="-0.14999847407452621"/>
      </top>
      <bottom style="thin">
        <color indexed="64"/>
      </bottom>
      <diagonal/>
    </border>
  </borders>
  <cellStyleXfs count="1">
    <xf numFmtId="0" fontId="0" fillId="0" borderId="0"/>
  </cellStyleXfs>
  <cellXfs count="67">
    <xf numFmtId="0" fontId="0" fillId="0" borderId="0" xfId="0"/>
    <xf numFmtId="0" fontId="1" fillId="0" borderId="0" xfId="0" applyFont="1"/>
    <xf numFmtId="0" fontId="1" fillId="0" borderId="0" xfId="0" applyFont="1" applyAlignment="1">
      <alignment horizontal="center"/>
    </xf>
    <xf numFmtId="0" fontId="2" fillId="3" borderId="0" xfId="0" applyFont="1" applyFill="1" applyAlignment="1">
      <alignment horizontal="center"/>
    </xf>
    <xf numFmtId="0" fontId="2" fillId="3" borderId="0" xfId="0" applyFont="1" applyFill="1"/>
    <xf numFmtId="0" fontId="2" fillId="2" borderId="0" xfId="0" applyFont="1" applyFill="1" applyAlignment="1">
      <alignment horizontal="center"/>
    </xf>
    <xf numFmtId="0" fontId="3" fillId="4" borderId="0" xfId="0" applyFont="1" applyFill="1" applyAlignment="1">
      <alignment horizontal="center"/>
    </xf>
    <xf numFmtId="0" fontId="1" fillId="4" borderId="0" xfId="0" applyFont="1" applyFill="1" applyAlignment="1">
      <alignment horizontal="center"/>
    </xf>
    <xf numFmtId="0" fontId="1" fillId="4" borderId="0" xfId="0" applyFont="1" applyFill="1"/>
    <xf numFmtId="0" fontId="4" fillId="4" borderId="0" xfId="0" applyFont="1" applyFill="1" applyAlignment="1">
      <alignment horizontal="center"/>
    </xf>
    <xf numFmtId="0" fontId="1" fillId="5" borderId="0" xfId="0" applyFont="1" applyFill="1" applyAlignment="1">
      <alignment horizontal="center"/>
    </xf>
    <xf numFmtId="0" fontId="1" fillId="5" borderId="0" xfId="0" applyFont="1" applyFill="1"/>
    <xf numFmtId="0" fontId="3" fillId="5" borderId="0" xfId="0" applyFont="1" applyFill="1" applyAlignment="1">
      <alignment horizontal="center"/>
    </xf>
    <xf numFmtId="0" fontId="5" fillId="0" borderId="1" xfId="0" applyFont="1" applyFill="1" applyBorder="1"/>
    <xf numFmtId="0" fontId="5" fillId="0" borderId="0" xfId="0" applyFont="1" applyFill="1" applyBorder="1"/>
    <xf numFmtId="0" fontId="5" fillId="0" borderId="0" xfId="0" applyFont="1" applyFill="1" applyBorder="1" applyAlignment="1">
      <alignment horizontal="left" vertical="center"/>
    </xf>
    <xf numFmtId="0" fontId="5" fillId="5" borderId="0" xfId="0" applyFont="1" applyFill="1" applyBorder="1" applyAlignment="1">
      <alignment horizontal="center"/>
    </xf>
    <xf numFmtId="0" fontId="1" fillId="5" borderId="0" xfId="0" applyFont="1" applyFill="1" applyBorder="1" applyAlignment="1">
      <alignment horizontal="center"/>
    </xf>
    <xf numFmtId="0" fontId="4" fillId="5" borderId="0" xfId="0" applyFont="1" applyFill="1" applyAlignment="1">
      <alignment horizontal="center"/>
    </xf>
    <xf numFmtId="0" fontId="9" fillId="0" borderId="0" xfId="0" applyFont="1" applyFill="1" applyBorder="1"/>
    <xf numFmtId="0" fontId="5" fillId="0" borderId="1" xfId="0" applyFont="1" applyFill="1" applyBorder="1" applyAlignment="1"/>
    <xf numFmtId="0" fontId="5" fillId="5" borderId="0" xfId="0" applyFont="1" applyFill="1" applyBorder="1" applyAlignment="1">
      <alignment horizontal="center" vertical="center"/>
    </xf>
    <xf numFmtId="0" fontId="5" fillId="0" borderId="0" xfId="0" applyFont="1" applyFill="1" applyBorder="1" applyAlignment="1"/>
    <xf numFmtId="0" fontId="4" fillId="0" borderId="0" xfId="0" applyFont="1" applyBorder="1"/>
    <xf numFmtId="0" fontId="5" fillId="5" borderId="0" xfId="0" applyFont="1" applyFill="1" applyAlignment="1">
      <alignment horizontal="center"/>
    </xf>
    <xf numFmtId="0" fontId="4" fillId="6" borderId="0" xfId="0" applyFont="1" applyFill="1" applyBorder="1"/>
    <xf numFmtId="0" fontId="4" fillId="0" borderId="0" xfId="0" applyFont="1" applyFill="1" applyBorder="1"/>
    <xf numFmtId="0" fontId="2" fillId="2" borderId="2" xfId="0" applyFont="1" applyFill="1" applyBorder="1" applyAlignment="1">
      <alignment horizontal="center"/>
    </xf>
    <xf numFmtId="0" fontId="2" fillId="2" borderId="2" xfId="0" applyFont="1" applyFill="1" applyBorder="1"/>
    <xf numFmtId="0" fontId="2" fillId="3" borderId="2" xfId="0" applyFont="1" applyFill="1" applyBorder="1" applyAlignment="1">
      <alignment horizontal="center"/>
    </xf>
    <xf numFmtId="0" fontId="0" fillId="0" borderId="0" xfId="0" pivotButton="1"/>
    <xf numFmtId="0" fontId="0" fillId="0" borderId="2" xfId="0" applyNumberFormat="1" applyBorder="1" applyAlignment="1">
      <alignment horizontal="center"/>
    </xf>
    <xf numFmtId="0" fontId="3" fillId="0" borderId="0" xfId="0" applyFont="1" applyFill="1" applyBorder="1"/>
    <xf numFmtId="0" fontId="0" fillId="6" borderId="0" xfId="0" applyFill="1"/>
    <xf numFmtId="0" fontId="11" fillId="0" borderId="3" xfId="0" applyFont="1" applyBorder="1" applyAlignment="1">
      <alignment horizontal="left" vertical="center" wrapText="1"/>
    </xf>
    <xf numFmtId="0" fontId="0" fillId="0" borderId="3" xfId="0" applyFont="1" applyBorder="1" applyAlignment="1">
      <alignment horizontal="right" vertical="center"/>
    </xf>
    <xf numFmtId="0" fontId="12" fillId="0" borderId="7" xfId="0" applyFont="1" applyBorder="1" applyAlignment="1">
      <alignment horizontal="left" vertical="center"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0" fillId="0" borderId="7" xfId="0" applyBorder="1"/>
    <xf numFmtId="0" fontId="0" fillId="0" borderId="9" xfId="0" applyFont="1" applyBorder="1"/>
    <xf numFmtId="3" fontId="0" fillId="0" borderId="9" xfId="0" applyNumberFormat="1" applyFont="1" applyBorder="1"/>
    <xf numFmtId="0" fontId="0" fillId="0" borderId="9" xfId="0" applyBorder="1" applyAlignment="1">
      <alignment horizontal="left" vertical="top" wrapText="1"/>
    </xf>
    <xf numFmtId="0" fontId="0" fillId="0" borderId="1" xfId="0" applyBorder="1"/>
    <xf numFmtId="0" fontId="0" fillId="0" borderId="10" xfId="0" applyFont="1" applyBorder="1"/>
    <xf numFmtId="3" fontId="0" fillId="0" borderId="10" xfId="0" applyNumberFormat="1" applyFont="1" applyBorder="1"/>
    <xf numFmtId="0" fontId="0" fillId="0" borderId="10" xfId="0" applyBorder="1" applyAlignment="1">
      <alignment horizontal="left" vertical="top" wrapText="1"/>
    </xf>
    <xf numFmtId="0" fontId="0" fillId="0" borderId="11" xfId="0" applyBorder="1"/>
    <xf numFmtId="0" fontId="12" fillId="0" borderId="12" xfId="0" applyFont="1" applyBorder="1"/>
    <xf numFmtId="3" fontId="12" fillId="0" borderId="12" xfId="0" applyNumberFormat="1" applyFont="1" applyBorder="1"/>
    <xf numFmtId="0" fontId="0" fillId="0" borderId="12" xfId="0" applyBorder="1" applyAlignment="1">
      <alignment horizontal="left" vertical="top" wrapText="1"/>
    </xf>
    <xf numFmtId="3" fontId="13" fillId="0" borderId="9" xfId="0" applyNumberFormat="1" applyFont="1" applyBorder="1"/>
    <xf numFmtId="3" fontId="13" fillId="0" borderId="10" xfId="0" applyNumberFormat="1" applyFont="1" applyBorder="1"/>
    <xf numFmtId="3" fontId="14" fillId="0" borderId="12" xfId="0" applyNumberFormat="1" applyFont="1" applyBorder="1"/>
    <xf numFmtId="0" fontId="11" fillId="6" borderId="2" xfId="0" applyFont="1" applyFill="1" applyBorder="1" applyAlignment="1">
      <alignment horizontal="left" vertical="center"/>
    </xf>
    <xf numFmtId="0" fontId="0" fillId="0" borderId="0" xfId="0" applyAlignment="1">
      <alignment vertical="center"/>
    </xf>
    <xf numFmtId="0" fontId="10" fillId="0" borderId="0" xfId="0" applyFont="1" applyAlignment="1">
      <alignment vertical="center"/>
    </xf>
    <xf numFmtId="3" fontId="0" fillId="0" borderId="0" xfId="0" applyNumberFormat="1"/>
    <xf numFmtId="14" fontId="10" fillId="0" borderId="4" xfId="0" applyNumberFormat="1" applyFont="1" applyBorder="1" applyAlignment="1">
      <alignment horizontal="center" vertical="center"/>
    </xf>
    <xf numFmtId="0" fontId="10" fillId="0" borderId="5" xfId="0" applyFont="1" applyBorder="1" applyAlignment="1">
      <alignment horizontal="center" vertical="center"/>
    </xf>
    <xf numFmtId="0" fontId="10" fillId="0" borderId="6" xfId="0" applyFont="1" applyBorder="1" applyAlignment="1">
      <alignment horizontal="center" vertical="center"/>
    </xf>
    <xf numFmtId="14" fontId="10" fillId="6" borderId="4" xfId="0" applyNumberFormat="1" applyFont="1" applyFill="1" applyBorder="1" applyAlignment="1">
      <alignment horizontal="center" vertical="center"/>
    </xf>
    <xf numFmtId="0" fontId="10" fillId="6" borderId="5" xfId="0" applyFont="1" applyFill="1" applyBorder="1" applyAlignment="1">
      <alignment horizontal="center" vertical="center"/>
    </xf>
    <xf numFmtId="0" fontId="10" fillId="6" borderId="6" xfId="0" applyFont="1" applyFill="1" applyBorder="1" applyAlignment="1">
      <alignment horizontal="center" vertical="center"/>
    </xf>
    <xf numFmtId="0" fontId="0" fillId="0" borderId="0" xfId="0" applyAlignment="1">
      <alignment vertical="center" wrapText="1"/>
    </xf>
    <xf numFmtId="0" fontId="0" fillId="0" borderId="0" xfId="0" applyAlignment="1"/>
    <xf numFmtId="0" fontId="0" fillId="0" borderId="0" xfId="0" applyAlignment="1">
      <alignment wrapText="1"/>
    </xf>
  </cellXfs>
  <cellStyles count="1">
    <cellStyle name="Normal" xfId="0" builtinId="0"/>
  </cellStyles>
  <dxfs count="30">
    <dxf>
      <font>
        <b val="0"/>
        <i val="0"/>
        <strike val="0"/>
        <condense val="0"/>
        <extend val="0"/>
        <outline val="0"/>
        <shadow val="0"/>
        <u val="none"/>
        <vertAlign val="baseline"/>
        <sz val="8"/>
        <color auto="1"/>
        <name val="Arial"/>
        <scheme val="none"/>
      </font>
      <fill>
        <patternFill patternType="solid">
          <fgColor indexed="64"/>
          <bgColor theme="9" tint="0.59999389629810485"/>
        </patternFill>
      </fill>
      <alignment horizontal="center" vertical="bottom" textRotation="0" wrapText="0" indent="0" justifyLastLine="0" shrinkToFit="0" readingOrder="0"/>
    </dxf>
    <dxf>
      <font>
        <b val="0"/>
        <i val="0"/>
        <strike val="0"/>
        <condense val="0"/>
        <extend val="0"/>
        <outline val="0"/>
        <shadow val="0"/>
        <u val="none"/>
        <vertAlign val="baseline"/>
        <sz val="8"/>
        <color auto="1"/>
        <name val="Arial"/>
        <scheme val="none"/>
      </font>
      <fill>
        <patternFill patternType="solid">
          <fgColor indexed="64"/>
          <bgColor theme="9" tint="0.59999389629810485"/>
        </patternFill>
      </fill>
      <alignment horizontal="center" vertical="bottom" textRotation="0" wrapText="0"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bottom" textRotation="0" wrapText="0"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bottom" textRotation="0" wrapText="0"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bottom" textRotation="0" wrapText="0"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bottom" textRotation="0" wrapText="0"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bottom" textRotation="0" wrapText="0"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bottom" textRotation="0" wrapText="0"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bottom" textRotation="0" wrapText="0"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bottom" textRotation="0" wrapText="0"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dxf>
    <dxf>
      <font>
        <b val="0"/>
        <i val="0"/>
        <strike val="0"/>
        <condense val="0"/>
        <extend val="0"/>
        <outline val="0"/>
        <shadow val="0"/>
        <u val="none"/>
        <vertAlign val="baseline"/>
        <sz val="9"/>
        <color auto="1"/>
        <name val="Calibri"/>
        <scheme val="minor"/>
      </font>
      <fill>
        <patternFill patternType="solid">
          <fgColor indexed="64"/>
          <bgColor theme="9" tint="0.5999938962981048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Calibri"/>
        <scheme val="minor"/>
      </font>
      <fill>
        <patternFill patternType="solid">
          <fgColor indexed="64"/>
          <bgColor theme="9" tint="0.5999938962981048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Calibri"/>
        <scheme val="minor"/>
      </font>
      <fill>
        <patternFill patternType="solid">
          <fgColor indexed="64"/>
          <bgColor theme="9" tint="0.5999938962981048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Calibri"/>
        <scheme val="minor"/>
      </font>
      <fill>
        <patternFill patternType="solid">
          <fgColor indexed="64"/>
          <bgColor theme="9" tint="0.59999389629810485"/>
        </patternFill>
      </fill>
      <alignment horizontal="center" vertical="bottom" textRotation="0" wrapText="0" indent="0" justifyLastLine="0" shrinkToFit="0" readingOrder="0"/>
    </dxf>
    <dxf>
      <font>
        <b val="0"/>
        <i val="0"/>
        <strike val="0"/>
        <condense val="0"/>
        <extend val="0"/>
        <outline val="0"/>
        <shadow val="0"/>
        <u val="none"/>
        <vertAlign val="baseline"/>
        <sz val="9"/>
        <color rgb="FFFF0000"/>
        <name val="Calibri"/>
        <scheme val="minor"/>
      </font>
      <fill>
        <patternFill patternType="solid">
          <fgColor indexed="64"/>
          <bgColor theme="9" tint="0.59999389629810485"/>
        </patternFill>
      </fill>
      <alignment horizontal="center" vertical="bottom" textRotation="0" wrapText="0" indent="0" justifyLastLine="0" shrinkToFit="0" readingOrder="0"/>
    </dxf>
    <dxf>
      <font>
        <b val="0"/>
        <i val="0"/>
        <strike val="0"/>
        <condense val="0"/>
        <extend val="0"/>
        <outline val="0"/>
        <shadow val="0"/>
        <u val="none"/>
        <vertAlign val="baseline"/>
        <sz val="9"/>
        <color rgb="FFFF0000"/>
        <name val="Calibri"/>
        <scheme val="minor"/>
      </font>
      <fill>
        <patternFill patternType="solid">
          <fgColor indexed="64"/>
          <bgColor theme="9" tint="0.59999389629810485"/>
        </patternFill>
      </fill>
      <alignment horizontal="center" vertical="bottom" textRotation="0" wrapText="0"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bottom" textRotation="0" wrapText="0" indent="0" justifyLastLine="0" shrinkToFit="0" readingOrder="0"/>
    </dxf>
    <dxf>
      <font>
        <b/>
        <i val="0"/>
        <strike val="0"/>
        <condense val="0"/>
        <extend val="0"/>
        <outline val="0"/>
        <shadow val="0"/>
        <u val="none"/>
        <vertAlign val="baseline"/>
        <sz val="9"/>
        <color theme="1"/>
        <name val="Calibri"/>
        <scheme val="minor"/>
      </font>
      <fill>
        <patternFill patternType="solid">
          <fgColor indexed="64"/>
          <bgColor theme="4" tint="0.79998168889431442"/>
        </patternFill>
      </fill>
      <alignment horizontal="center" vertical="bottom" textRotation="0" wrapText="0" indent="0" justifyLastLine="0" shrinkToFit="0"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4.xml"/><Relationship Id="rId3" Type="http://schemas.openxmlformats.org/officeDocument/2006/relationships/worksheet" Target="worksheets/sheet3.xml"/><Relationship Id="rId7" Type="http://schemas.microsoft.com/office/2007/relationships/slicerCache" Target="slicerCaches/slicerCache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2.xml"/><Relationship Id="rId11" Type="http://schemas.openxmlformats.org/officeDocument/2006/relationships/sharedStrings" Target="sharedStrings.xml"/><Relationship Id="rId5" Type="http://schemas.microsoft.com/office/2007/relationships/slicerCache" Target="slicerCaches/slicerCache1.xml"/><Relationship Id="rId10" Type="http://schemas.openxmlformats.org/officeDocument/2006/relationships/styles" Target="styles.xml"/><Relationship Id="rId4" Type="http://schemas.openxmlformats.org/officeDocument/2006/relationships/pivotCacheDefinition" Target="pivotCache/pivotCacheDefinition1.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6</xdr:col>
      <xdr:colOff>485775</xdr:colOff>
      <xdr:row>2</xdr:row>
      <xdr:rowOff>85726</xdr:rowOff>
    </xdr:from>
    <xdr:to>
      <xdr:col>13</xdr:col>
      <xdr:colOff>47625</xdr:colOff>
      <xdr:row>7</xdr:row>
      <xdr:rowOff>28576</xdr:rowOff>
    </xdr:to>
    <mc:AlternateContent xmlns:mc="http://schemas.openxmlformats.org/markup-compatibility/2006" xmlns:a14="http://schemas.microsoft.com/office/drawing/2010/main">
      <mc:Choice Requires="a14">
        <xdr:graphicFrame macro="">
          <xdr:nvGraphicFramePr>
            <xdr:cNvPr id="8" name="Nurse fill"/>
            <xdr:cNvGraphicFramePr/>
          </xdr:nvGraphicFramePr>
          <xdr:xfrm>
            <a:off x="0" y="0"/>
            <a:ext cx="0" cy="0"/>
          </xdr:xfrm>
          <a:graphic>
            <a:graphicData uri="http://schemas.microsoft.com/office/drawing/2010/slicer">
              <sle:slicer xmlns:sle="http://schemas.microsoft.com/office/drawing/2010/slicer" name="Nurse fill"/>
            </a:graphicData>
          </a:graphic>
        </xdr:graphicFrame>
      </mc:Choice>
      <mc:Fallback xmlns="">
        <xdr:sp macro="" textlink="">
          <xdr:nvSpPr>
            <xdr:cNvPr id="0" name=""/>
            <xdr:cNvSpPr>
              <a:spLocks noTextEdit="1"/>
            </xdr:cNvSpPr>
          </xdr:nvSpPr>
          <xdr:spPr>
            <a:xfrm>
              <a:off x="4143375" y="466726"/>
              <a:ext cx="1828800" cy="895350"/>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13</xdr:col>
      <xdr:colOff>180975</xdr:colOff>
      <xdr:row>2</xdr:row>
      <xdr:rowOff>85726</xdr:rowOff>
    </xdr:from>
    <xdr:to>
      <xdr:col>13</xdr:col>
      <xdr:colOff>2009775</xdr:colOff>
      <xdr:row>7</xdr:row>
      <xdr:rowOff>38100</xdr:rowOff>
    </xdr:to>
    <mc:AlternateContent xmlns:mc="http://schemas.openxmlformats.org/markup-compatibility/2006" xmlns:a14="http://schemas.microsoft.com/office/drawing/2010/main">
      <mc:Choice Requires="a14">
        <xdr:graphicFrame macro="">
          <xdr:nvGraphicFramePr>
            <xdr:cNvPr id="9" name="G&amp;A"/>
            <xdr:cNvGraphicFramePr/>
          </xdr:nvGraphicFramePr>
          <xdr:xfrm>
            <a:off x="0" y="0"/>
            <a:ext cx="0" cy="0"/>
          </xdr:xfrm>
          <a:graphic>
            <a:graphicData uri="http://schemas.microsoft.com/office/drawing/2010/slicer">
              <sle:slicer xmlns:sle="http://schemas.microsoft.com/office/drawing/2010/slicer" name="G&amp;A"/>
            </a:graphicData>
          </a:graphic>
        </xdr:graphicFrame>
      </mc:Choice>
      <mc:Fallback xmlns="">
        <xdr:sp macro="" textlink="">
          <xdr:nvSpPr>
            <xdr:cNvPr id="0" name=""/>
            <xdr:cNvSpPr>
              <a:spLocks noTextEdit="1"/>
            </xdr:cNvSpPr>
          </xdr:nvSpPr>
          <xdr:spPr>
            <a:xfrm>
              <a:off x="6105525" y="466726"/>
              <a:ext cx="1828800" cy="904874"/>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14</xdr:col>
      <xdr:colOff>76200</xdr:colOff>
      <xdr:row>2</xdr:row>
      <xdr:rowOff>47626</xdr:rowOff>
    </xdr:from>
    <xdr:to>
      <xdr:col>14</xdr:col>
      <xdr:colOff>1905000</xdr:colOff>
      <xdr:row>7</xdr:row>
      <xdr:rowOff>9526</xdr:rowOff>
    </xdr:to>
    <mc:AlternateContent xmlns:mc="http://schemas.openxmlformats.org/markup-compatibility/2006" xmlns:a14="http://schemas.microsoft.com/office/drawing/2010/main">
      <mc:Choice Requires="a14">
        <xdr:graphicFrame macro="">
          <xdr:nvGraphicFramePr>
            <xdr:cNvPr id="10" name="O/N/Day"/>
            <xdr:cNvGraphicFramePr/>
          </xdr:nvGraphicFramePr>
          <xdr:xfrm>
            <a:off x="0" y="0"/>
            <a:ext cx="0" cy="0"/>
          </xdr:xfrm>
          <a:graphic>
            <a:graphicData uri="http://schemas.microsoft.com/office/drawing/2010/slicer">
              <sle:slicer xmlns:sle="http://schemas.microsoft.com/office/drawing/2010/slicer" name="O/N/Day"/>
            </a:graphicData>
          </a:graphic>
        </xdr:graphicFrame>
      </mc:Choice>
      <mc:Fallback xmlns="">
        <xdr:sp macro="" textlink="">
          <xdr:nvSpPr>
            <xdr:cNvPr id="0" name=""/>
            <xdr:cNvSpPr>
              <a:spLocks noTextEdit="1"/>
            </xdr:cNvSpPr>
          </xdr:nvSpPr>
          <xdr:spPr>
            <a:xfrm>
              <a:off x="8067675" y="428626"/>
              <a:ext cx="1828800" cy="914400"/>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14</xdr:col>
      <xdr:colOff>2124075</xdr:colOff>
      <xdr:row>2</xdr:row>
      <xdr:rowOff>19051</xdr:rowOff>
    </xdr:from>
    <xdr:to>
      <xdr:col>16</xdr:col>
      <xdr:colOff>466725</xdr:colOff>
      <xdr:row>7</xdr:row>
      <xdr:rowOff>28575</xdr:rowOff>
    </xdr:to>
    <mc:AlternateContent xmlns:mc="http://schemas.openxmlformats.org/markup-compatibility/2006" xmlns:a14="http://schemas.microsoft.com/office/drawing/2010/main">
      <mc:Choice Requires="a14">
        <xdr:graphicFrame macro="">
          <xdr:nvGraphicFramePr>
            <xdr:cNvPr id="11" name="Site"/>
            <xdr:cNvGraphicFramePr/>
          </xdr:nvGraphicFramePr>
          <xdr:xfrm>
            <a:off x="0" y="0"/>
            <a:ext cx="0" cy="0"/>
          </xdr:xfrm>
          <a:graphic>
            <a:graphicData uri="http://schemas.microsoft.com/office/drawing/2010/slicer">
              <sle:slicer xmlns:sle="http://schemas.microsoft.com/office/drawing/2010/slicer" name="Site"/>
            </a:graphicData>
          </a:graphic>
        </xdr:graphicFrame>
      </mc:Choice>
      <mc:Fallback xmlns="">
        <xdr:sp macro="" textlink="">
          <xdr:nvSpPr>
            <xdr:cNvPr id="0" name=""/>
            <xdr:cNvSpPr>
              <a:spLocks noTextEdit="1"/>
            </xdr:cNvSpPr>
          </xdr:nvSpPr>
          <xdr:spPr>
            <a:xfrm>
              <a:off x="10115550" y="400051"/>
              <a:ext cx="1828800" cy="962024"/>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nn Buck (Information)" refreshedDate="44071.604570601849" createdVersion="6" refreshedVersion="6" minRefreshableVersion="3" recordCount="76">
  <cacheSource type="worksheet">
    <worksheetSource name="Table1"/>
  </cacheSource>
  <cacheFields count="13">
    <cacheField name="Nurse fill" numFmtId="0">
      <sharedItems count="2">
        <s v="N"/>
        <s v="Y"/>
      </sharedItems>
    </cacheField>
    <cacheField name="G&amp;A" numFmtId="0">
      <sharedItems count="2">
        <s v="Y"/>
        <s v="N"/>
      </sharedItems>
    </cacheField>
    <cacheField name="O/N/Day" numFmtId="0">
      <sharedItems count="2">
        <s v="ON"/>
        <s v="DAY"/>
      </sharedItems>
    </cacheField>
    <cacheField name="Site" numFmtId="0">
      <sharedItems count="2">
        <s v="RC979 BHT"/>
        <s v="RC971 LD"/>
      </sharedItems>
    </cacheField>
    <cacheField name="Ward Name" numFmtId="0">
      <sharedItems count="75">
        <s v="Acute Assessment Unit"/>
        <s v="Arnold Whitchurch"/>
        <s v="Coronary Care Unit"/>
        <s v="Critical Care Complex"/>
        <s v="Cardiac Cath Suite"/>
        <s v="Elizabeth"/>
        <s v="Endoscopy Unit (29)"/>
        <s v="Folwell (Ed Observation)"/>
        <s v="Godber"/>
        <s v="Harpur"/>
        <s v="Howard Surgical"/>
        <s v="Meadow bank"/>
        <s v="Orchard Gynae"/>
        <s v="Orchard Maternity/Delivery"/>
        <s v="Pilgrim"/>
        <s v="Reginald Hart"/>
        <s v="Richard Wells"/>
        <s v="Riverbank"/>
        <s v="CAU"/>
        <s v="Russell"/>
        <s v="SDEC"/>
        <s v="Shand"/>
        <s v="Shuttleworth Medical"/>
        <s v="Tavistock"/>
        <s v="Whitbread Medical"/>
        <s v="Primrose unit"/>
        <s v="Recovery"/>
        <s v="Eye Theatre"/>
        <s v="Haem Onc Unit"/>
        <s v="Cobham Clinic"/>
        <s v="SCBU/ NICU"/>
        <s v="PHDU"/>
        <s v="Ward 25 Rabbit"/>
        <s v="Ward 24 Squirel "/>
        <s v="Ward 19b Rehab"/>
        <s v="Paediatric Assessment Unit"/>
        <s v="Ward 19a"/>
        <s v="Ward 14"/>
        <s v="Ward 15"/>
        <s v="Ward 17"/>
        <s v="Ward 18"/>
        <s v="Ward 16"/>
        <s v="CCU (Ward 6)"/>
        <s v="Ward 12"/>
        <s v="Respiratory Ward (Ward 10)"/>
        <s v="Ward 11"/>
        <s v="EAU 2 (Ward 4)"/>
        <s v="Female MSS (Ward 3)"/>
        <s v="Ward 34 (Gynae 3rd Floor)"/>
        <s v="Ward 33 (Mat 2nd Floor)"/>
        <s v="Ward 32 (Mat 1st Floor)"/>
        <s v="Labour Ward"/>
        <s v="Midwife Led Birthing Unit"/>
        <s v="ITU"/>
        <s v="HDU"/>
        <s v="Ward 23"/>
        <s v="EAU (Ward 1)"/>
        <s v="Ward 22"/>
        <s v="Ward 20"/>
        <s v="Ward 21"/>
        <s v="Ward 5"/>
        <s v="Cardiac Centre Day Ward"/>
        <s v="Paediatric ED (28) / PAU 2"/>
        <s v="Recovery -A-D"/>
        <s v="Recovery - E-H"/>
        <s v="School Room Contingency"/>
        <s v="Surgical short Stay Unit"/>
        <s v="Theatres 1234"/>
        <s v="Hedgehog (26)"/>
        <s v="Chemotherapy Suite"/>
        <s v="Eye Day Surgery Unit"/>
        <s v="Ambulatory Care Centre (19)"/>
        <s v="Medical Day rooms"/>
        <s v="Surgical Arrivals"/>
        <s v="Surgical Departure Lounge"/>
      </sharedItems>
    </cacheField>
    <cacheField name="Spec1" numFmtId="0">
      <sharedItems/>
    </cacheField>
    <cacheField name="Spec2" numFmtId="0">
      <sharedItems containsBlank="1"/>
    </cacheField>
    <cacheField name="Column1" numFmtId="0">
      <sharedItems containsNonDate="0" containsString="0" containsBlank="1"/>
    </cacheField>
    <cacheField name="Not G&amp;A" numFmtId="0">
      <sharedItems containsSemiMixedTypes="0" containsString="0" containsNumber="1" containsInteger="1" minValue="0" maxValue="30"/>
    </cacheField>
    <cacheField name="Core G&amp;A  Beds Available" numFmtId="0">
      <sharedItems containsSemiMixedTypes="0" containsString="0" containsNumber="1" containsInteger="1" minValue="0" maxValue="37"/>
    </cacheField>
    <cacheField name="Escalation G&amp;A  Beds Available" numFmtId="0">
      <sharedItems containsSemiMixedTypes="0" containsString="0" containsNumber="1" containsInteger="1" minValue="0" maxValue="9"/>
    </cacheField>
    <cacheField name=" Available" numFmtId="0">
      <sharedItems containsSemiMixedTypes="0" containsString="0" containsNumber="1" containsInteger="1" minValue="0" maxValue="37"/>
    </cacheField>
    <cacheField name="TYPE of Care" numFmtId="0">
      <sharedItems containsBlank="1" containsMixedTypes="1" containsNumber="1" containsInteger="1" minValue="0" maxValue="27"/>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76">
  <r>
    <x v="0"/>
    <x v="0"/>
    <x v="0"/>
    <x v="0"/>
    <x v="0"/>
    <s v="Any Medical"/>
    <m/>
    <m/>
    <n v="0"/>
    <n v="30"/>
    <n v="0"/>
    <n v="30"/>
    <m/>
  </r>
  <r>
    <x v="1"/>
    <x v="0"/>
    <x v="0"/>
    <x v="0"/>
    <x v="1"/>
    <s v="430 - GERIATRIC MEDICINE"/>
    <m/>
    <m/>
    <n v="0"/>
    <n v="14"/>
    <n v="1"/>
    <n v="15"/>
    <m/>
  </r>
  <r>
    <x v="1"/>
    <x v="0"/>
    <x v="0"/>
    <x v="0"/>
    <x v="2"/>
    <s v="320 - CARDIOLOGY"/>
    <m/>
    <m/>
    <n v="0"/>
    <n v="16"/>
    <n v="0"/>
    <n v="16"/>
    <m/>
  </r>
  <r>
    <x v="1"/>
    <x v="0"/>
    <x v="0"/>
    <x v="0"/>
    <x v="3"/>
    <s v="192 - CRITICAL CARE MEDICINE"/>
    <m/>
    <m/>
    <n v="0"/>
    <n v="10"/>
    <n v="0"/>
    <n v="10"/>
    <m/>
  </r>
  <r>
    <x v="0"/>
    <x v="0"/>
    <x v="1"/>
    <x v="0"/>
    <x v="4"/>
    <s v="320 -  Cardiology"/>
    <m/>
    <m/>
    <n v="0"/>
    <n v="9"/>
    <n v="0"/>
    <n v="9"/>
    <n v="27"/>
  </r>
  <r>
    <x v="1"/>
    <x v="0"/>
    <x v="0"/>
    <x v="0"/>
    <x v="5"/>
    <s v="430 - GERIATRIC MEDICINE"/>
    <m/>
    <m/>
    <n v="0"/>
    <n v="27"/>
    <n v="1"/>
    <n v="28"/>
    <m/>
  </r>
  <r>
    <x v="0"/>
    <x v="0"/>
    <x v="1"/>
    <x v="0"/>
    <x v="6"/>
    <s v="Any "/>
    <m/>
    <m/>
    <n v="0"/>
    <n v="0"/>
    <n v="0"/>
    <n v="0"/>
    <n v="0"/>
  </r>
  <r>
    <x v="0"/>
    <x v="0"/>
    <x v="0"/>
    <x v="0"/>
    <x v="7"/>
    <s v="Any"/>
    <m/>
    <m/>
    <n v="5"/>
    <n v="0"/>
    <n v="0"/>
    <n v="0"/>
    <m/>
  </r>
  <r>
    <x v="1"/>
    <x v="0"/>
    <x v="0"/>
    <x v="0"/>
    <x v="8"/>
    <s v="340 - RESPIRATORY MEDICINE"/>
    <m/>
    <m/>
    <n v="0"/>
    <n v="18"/>
    <n v="0"/>
    <n v="18"/>
    <m/>
  </r>
  <r>
    <x v="1"/>
    <x v="0"/>
    <x v="0"/>
    <x v="0"/>
    <x v="9"/>
    <s v="430 - GERIATRIC MEDICINE"/>
    <m/>
    <m/>
    <n v="0"/>
    <n v="25"/>
    <n v="0"/>
    <n v="25"/>
    <m/>
  </r>
  <r>
    <x v="1"/>
    <x v="0"/>
    <x v="0"/>
    <x v="0"/>
    <x v="10"/>
    <s v="100 - GENERAL SURGERY"/>
    <m/>
    <m/>
    <n v="0"/>
    <n v="24"/>
    <n v="0"/>
    <n v="24"/>
    <m/>
  </r>
  <r>
    <x v="1"/>
    <x v="1"/>
    <x v="0"/>
    <x v="0"/>
    <x v="11"/>
    <s v="422 - NEONATOLOGY"/>
    <m/>
    <m/>
    <n v="0"/>
    <n v="12"/>
    <n v="0"/>
    <n v="12"/>
    <n v="10"/>
  </r>
  <r>
    <x v="1"/>
    <x v="0"/>
    <x v="0"/>
    <x v="0"/>
    <x v="12"/>
    <s v="502 - GYNAECOLOGY"/>
    <s v="103 - BREAST SURGERY"/>
    <m/>
    <n v="0"/>
    <n v="10"/>
    <n v="0"/>
    <n v="10"/>
    <m/>
  </r>
  <r>
    <x v="1"/>
    <x v="1"/>
    <x v="0"/>
    <x v="0"/>
    <x v="13"/>
    <s v="501 - OBSTETRICS"/>
    <m/>
    <m/>
    <n v="0"/>
    <n v="34"/>
    <n v="0"/>
    <n v="34"/>
    <n v="24"/>
  </r>
  <r>
    <x v="1"/>
    <x v="0"/>
    <x v="0"/>
    <x v="0"/>
    <x v="14"/>
    <s v="340 - RESPIRATORY MEDICINE"/>
    <s v="302 - ENDOCRINOLOGY"/>
    <m/>
    <n v="0"/>
    <n v="24"/>
    <n v="0"/>
    <n v="24"/>
    <m/>
  </r>
  <r>
    <x v="1"/>
    <x v="0"/>
    <x v="0"/>
    <x v="0"/>
    <x v="15"/>
    <s v="110 - TRAUMA &amp; ORTHOPAEDICS"/>
    <s v="430 - GERIATRIC MEDICINE"/>
    <m/>
    <n v="0"/>
    <n v="30"/>
    <n v="0"/>
    <n v="30"/>
    <m/>
  </r>
  <r>
    <x v="1"/>
    <x v="0"/>
    <x v="0"/>
    <x v="0"/>
    <x v="16"/>
    <s v="100 - GENERAL SURGERY"/>
    <m/>
    <m/>
    <n v="0"/>
    <n v="27"/>
    <n v="0"/>
    <n v="27"/>
    <m/>
  </r>
  <r>
    <x v="1"/>
    <x v="0"/>
    <x v="0"/>
    <x v="0"/>
    <x v="17"/>
    <s v="420 - PAEDIATRICS"/>
    <m/>
    <m/>
    <n v="0"/>
    <n v="16"/>
    <n v="0"/>
    <n v="16"/>
    <m/>
  </r>
  <r>
    <x v="0"/>
    <x v="1"/>
    <x v="0"/>
    <x v="0"/>
    <x v="18"/>
    <s v="420 - PAEDIATRICS"/>
    <m/>
    <m/>
    <n v="8"/>
    <n v="0"/>
    <n v="0"/>
    <n v="0"/>
    <n v="0"/>
  </r>
  <r>
    <x v="1"/>
    <x v="0"/>
    <x v="0"/>
    <x v="0"/>
    <x v="19"/>
    <s v="430 - GERIATRIC MEDICINE"/>
    <m/>
    <m/>
    <n v="0"/>
    <n v="14"/>
    <n v="0"/>
    <n v="14"/>
    <m/>
  </r>
  <r>
    <x v="0"/>
    <x v="0"/>
    <x v="0"/>
    <x v="0"/>
    <x v="20"/>
    <s v="Any"/>
    <m/>
    <m/>
    <n v="0"/>
    <n v="0"/>
    <n v="0"/>
    <n v="0"/>
    <m/>
  </r>
  <r>
    <x v="1"/>
    <x v="0"/>
    <x v="0"/>
    <x v="0"/>
    <x v="21"/>
    <s v="328 - STROKE MEDICINE"/>
    <s v="430 - GERIATRIC MEDICINE"/>
    <m/>
    <n v="0"/>
    <n v="32"/>
    <n v="0"/>
    <n v="32"/>
    <m/>
  </r>
  <r>
    <x v="1"/>
    <x v="0"/>
    <x v="0"/>
    <x v="0"/>
    <x v="22"/>
    <s v="301 - GASTROENTEROLOGY"/>
    <m/>
    <m/>
    <n v="0"/>
    <n v="32"/>
    <n v="0"/>
    <n v="32"/>
    <m/>
  </r>
  <r>
    <x v="0"/>
    <x v="0"/>
    <x v="1"/>
    <x v="0"/>
    <x v="23"/>
    <s v="Any surgical"/>
    <m/>
    <m/>
    <n v="14"/>
    <n v="0"/>
    <n v="0"/>
    <n v="0"/>
    <m/>
  </r>
  <r>
    <x v="1"/>
    <x v="0"/>
    <x v="0"/>
    <x v="0"/>
    <x v="24"/>
    <s v="300 - GENERAL MEDICINE"/>
    <s v="430 - GERIATRIC MEDICINE"/>
    <m/>
    <n v="0"/>
    <n v="27"/>
    <n v="0"/>
    <n v="27"/>
    <m/>
  </r>
  <r>
    <x v="0"/>
    <x v="0"/>
    <x v="1"/>
    <x v="0"/>
    <x v="25"/>
    <s v="370- Oncology / Chemo"/>
    <s v="430 - GERIATRIC MEDICINE"/>
    <m/>
    <n v="14"/>
    <n v="2"/>
    <n v="0"/>
    <n v="2"/>
    <m/>
  </r>
  <r>
    <x v="0"/>
    <x v="0"/>
    <x v="0"/>
    <x v="0"/>
    <x v="26"/>
    <s v="Any "/>
    <m/>
    <m/>
    <n v="0"/>
    <n v="0"/>
    <n v="0"/>
    <n v="0"/>
    <m/>
  </r>
  <r>
    <x v="0"/>
    <x v="0"/>
    <x v="1"/>
    <x v="0"/>
    <x v="27"/>
    <s v="13- Ophthalmology"/>
    <s v="430 - GERIATRIC MEDICINE"/>
    <m/>
    <n v="2"/>
    <n v="0"/>
    <n v="0"/>
    <n v="0"/>
    <m/>
  </r>
  <r>
    <x v="1"/>
    <x v="0"/>
    <x v="0"/>
    <x v="1"/>
    <x v="28"/>
    <s v="303 - CLINICAL HAEMATOLOGY"/>
    <s v="800 - CLINICAL ONCOLOGY"/>
    <m/>
    <n v="0"/>
    <n v="10"/>
    <n v="0"/>
    <n v="10"/>
    <s v="Blood conditions &amp; Cancer treatment"/>
  </r>
  <r>
    <x v="1"/>
    <x v="0"/>
    <x v="0"/>
    <x v="1"/>
    <x v="29"/>
    <s v="100 - GENERAL SURGERY"/>
    <m/>
    <m/>
    <n v="13"/>
    <n v="0"/>
    <n v="0"/>
    <n v="0"/>
    <s v="Private patients"/>
  </r>
  <r>
    <x v="1"/>
    <x v="0"/>
    <x v="0"/>
    <x v="1"/>
    <x v="30"/>
    <s v="420 - PAEDIATRICS"/>
    <m/>
    <m/>
    <n v="0"/>
    <n v="37"/>
    <n v="0"/>
    <n v="37"/>
    <s v="Level , 1 2,3"/>
  </r>
  <r>
    <x v="0"/>
    <x v="0"/>
    <x v="0"/>
    <x v="1"/>
    <x v="31"/>
    <s v="420 - PAEDIATRICS"/>
    <m/>
    <m/>
    <n v="0"/>
    <n v="5"/>
    <n v="0"/>
    <n v="5"/>
    <s v="Dedicated care for high dependency cases"/>
  </r>
  <r>
    <x v="1"/>
    <x v="0"/>
    <x v="0"/>
    <x v="1"/>
    <x v="32"/>
    <s v="420 - PAEDIATRICS"/>
    <m/>
    <m/>
    <n v="0"/>
    <n v="13"/>
    <n v="0"/>
    <n v="13"/>
    <s v="Medical / Surgical cases for under 17 year olds"/>
  </r>
  <r>
    <x v="1"/>
    <x v="0"/>
    <x v="0"/>
    <x v="1"/>
    <x v="33"/>
    <s v="420 - PAEDIATRICS"/>
    <m/>
    <m/>
    <n v="0"/>
    <n v="17"/>
    <n v="0"/>
    <n v="17"/>
    <s v="Paediatric Medicine cases"/>
  </r>
  <r>
    <x v="1"/>
    <x v="0"/>
    <x v="0"/>
    <x v="1"/>
    <x v="34"/>
    <s v="314 - REHABILITATION/300 Gen Med"/>
    <s v="300 - GENERAL MEDICINE"/>
    <m/>
    <n v="0"/>
    <n v="30"/>
    <n v="0"/>
    <n v="30"/>
    <s v="Rehabilitation / Non Rehabilitation care"/>
  </r>
  <r>
    <x v="0"/>
    <x v="0"/>
    <x v="0"/>
    <x v="1"/>
    <x v="35"/>
    <s v="420 - PAEDIATRICS"/>
    <m/>
    <m/>
    <n v="0"/>
    <n v="6"/>
    <n v="0"/>
    <n v="6"/>
    <s v="Assessment of newly admitted children"/>
  </r>
  <r>
    <x v="1"/>
    <x v="0"/>
    <x v="0"/>
    <x v="1"/>
    <x v="36"/>
    <s v="300 - GENERAL MEDICINE"/>
    <m/>
    <m/>
    <n v="0"/>
    <n v="20"/>
    <n v="0"/>
    <n v="20"/>
    <s v="Frail elderly patients &amp; MedFitForDisch"/>
  </r>
  <r>
    <x v="1"/>
    <x v="0"/>
    <x v="0"/>
    <x v="1"/>
    <x v="37"/>
    <s v="300 - GENERAL MEDICINE"/>
    <m/>
    <m/>
    <n v="0"/>
    <n v="32"/>
    <n v="0"/>
    <n v="32"/>
    <s v="Elderly medical patients"/>
  </r>
  <r>
    <x v="1"/>
    <x v="0"/>
    <x v="0"/>
    <x v="1"/>
    <x v="38"/>
    <s v="300 - GENERAL MEDICINE"/>
    <m/>
    <m/>
    <n v="0"/>
    <n v="32"/>
    <n v="0"/>
    <n v="32"/>
    <s v="Elderly medical patients"/>
  </r>
  <r>
    <x v="1"/>
    <x v="0"/>
    <x v="0"/>
    <x v="1"/>
    <x v="39"/>
    <s v="328 - STROKE MEDICINE"/>
    <m/>
    <m/>
    <n v="0"/>
    <n v="32"/>
    <n v="0"/>
    <n v="32"/>
    <s v="Acute &amp; non acute care of post stroke patients"/>
  </r>
  <r>
    <x v="1"/>
    <x v="0"/>
    <x v="0"/>
    <x v="1"/>
    <x v="40"/>
    <s v="350 - INFECTIOUS DISEASES/300 Gen Med"/>
    <s v="300 - GENERAL MEDICINE"/>
    <m/>
    <n v="0"/>
    <n v="29"/>
    <n v="0"/>
    <n v="29"/>
    <s v="Isolated care of patients with infections"/>
  </r>
  <r>
    <x v="1"/>
    <x v="0"/>
    <x v="0"/>
    <x v="1"/>
    <x v="41"/>
    <s v="320 - CARDIOLOGY"/>
    <m/>
    <m/>
    <n v="0"/>
    <n v="30"/>
    <n v="0"/>
    <n v="30"/>
    <s v="Cardiological medicine / recovery"/>
  </r>
  <r>
    <x v="1"/>
    <x v="0"/>
    <x v="0"/>
    <x v="1"/>
    <x v="42"/>
    <s v="320 - CARDIOLOGY/192 Critical Care Med"/>
    <m/>
    <m/>
    <n v="0"/>
    <n v="13"/>
    <n v="0"/>
    <n v="13"/>
    <s v="Care for coronary conditions"/>
  </r>
  <r>
    <x v="1"/>
    <x v="0"/>
    <x v="0"/>
    <x v="1"/>
    <x v="43"/>
    <s v="302 - ENDOCRINOLOGY"/>
    <m/>
    <m/>
    <n v="0"/>
    <n v="32"/>
    <n v="0"/>
    <n v="32"/>
    <s v="General Med esp. Diab, Endo, Renal cases"/>
  </r>
  <r>
    <x v="1"/>
    <x v="0"/>
    <x v="0"/>
    <x v="1"/>
    <x v="44"/>
    <s v="340 - RESPIRATORY MEDICINE"/>
    <m/>
    <m/>
    <n v="0"/>
    <n v="33"/>
    <n v="0"/>
    <n v="33"/>
    <s v="General care for respiratory conditions"/>
  </r>
  <r>
    <x v="1"/>
    <x v="0"/>
    <x v="0"/>
    <x v="1"/>
    <x v="45"/>
    <s v="301 - GASTROENTEROLOGY"/>
    <m/>
    <m/>
    <n v="0"/>
    <n v="33"/>
    <n v="0"/>
    <n v="33"/>
    <s v="Gastro cases &amp; general medical cases"/>
  </r>
  <r>
    <x v="1"/>
    <x v="0"/>
    <x v="0"/>
    <x v="1"/>
    <x v="46"/>
    <s v="326 - ACUTE INTERNAL MEDICINE"/>
    <m/>
    <m/>
    <n v="0"/>
    <n v="25"/>
    <n v="0"/>
    <n v="25"/>
    <s v="Initial assessment of male emergency cases"/>
  </r>
  <r>
    <x v="1"/>
    <x v="0"/>
    <x v="0"/>
    <x v="1"/>
    <x v="47"/>
    <s v="326 - ACUTE INTERNAL MEDICINE"/>
    <m/>
    <m/>
    <n v="0"/>
    <n v="21"/>
    <n v="0"/>
    <n v="21"/>
    <s v="Short stay mixed medical specialties cases"/>
  </r>
  <r>
    <x v="1"/>
    <x v="0"/>
    <x v="0"/>
    <x v="1"/>
    <x v="48"/>
    <s v="502 - GYNAECOLOGY"/>
    <m/>
    <m/>
    <n v="0"/>
    <n v="17"/>
    <n v="0"/>
    <n v="17"/>
    <s v="Female surgery cases / outliers"/>
  </r>
  <r>
    <x v="1"/>
    <x v="1"/>
    <x v="0"/>
    <x v="1"/>
    <x v="49"/>
    <s v="501 - OBSTETRICS"/>
    <m/>
    <m/>
    <n v="0"/>
    <n v="29"/>
    <n v="0"/>
    <n v="29"/>
    <s v="Post Natal care"/>
  </r>
  <r>
    <x v="1"/>
    <x v="1"/>
    <x v="0"/>
    <x v="1"/>
    <x v="50"/>
    <s v="501 - OBSTETRICS"/>
    <m/>
    <m/>
    <n v="0"/>
    <n v="26"/>
    <n v="0"/>
    <n v="26"/>
    <s v="Ante Natal care"/>
  </r>
  <r>
    <x v="0"/>
    <x v="1"/>
    <x v="0"/>
    <x v="1"/>
    <x v="51"/>
    <s v="501 - OBSTETRICS"/>
    <m/>
    <m/>
    <n v="0"/>
    <n v="22"/>
    <n v="0"/>
    <n v="22"/>
    <s v="Deliveries of babies"/>
  </r>
  <r>
    <x v="0"/>
    <x v="1"/>
    <x v="0"/>
    <x v="1"/>
    <x v="52"/>
    <s v="560 - Midwife"/>
    <m/>
    <m/>
    <n v="4"/>
    <n v="0"/>
    <n v="0"/>
    <n v="0"/>
    <s v="Deliveries of babies"/>
  </r>
  <r>
    <x v="1"/>
    <x v="0"/>
    <x v="0"/>
    <x v="1"/>
    <x v="53"/>
    <s v="192 - CRITICAL CARE MEDICINE"/>
    <m/>
    <m/>
    <n v="0"/>
    <n v="7"/>
    <n v="0"/>
    <n v="7"/>
    <s v="Acute care of critical patients"/>
  </r>
  <r>
    <x v="1"/>
    <x v="0"/>
    <x v="0"/>
    <x v="1"/>
    <x v="54"/>
    <s v="192 - CRITICAL CARE MEDICINE"/>
    <m/>
    <m/>
    <n v="0"/>
    <n v="9"/>
    <n v="0"/>
    <n v="9"/>
    <s v="Dedicated care of Resp/General high dep. Patients"/>
  </r>
  <r>
    <x v="1"/>
    <x v="0"/>
    <x v="0"/>
    <x v="1"/>
    <x v="55"/>
    <s v="110 - TRAUMA &amp; ORTHOPAEDICS"/>
    <m/>
    <m/>
    <n v="0"/>
    <n v="31"/>
    <n v="0"/>
    <n v="31"/>
    <s v="Ortho. Surg. incl. Trauma &amp; Fractured N.o.F."/>
  </r>
  <r>
    <x v="1"/>
    <x v="0"/>
    <x v="0"/>
    <x v="1"/>
    <x v="56"/>
    <s v="326 - ACUTE INTERNAL MEDICINE"/>
    <m/>
    <m/>
    <n v="0"/>
    <n v="22"/>
    <n v="0"/>
    <n v="22"/>
    <s v="Initial assessment of female emergency cases"/>
  </r>
  <r>
    <x v="1"/>
    <x v="0"/>
    <x v="0"/>
    <x v="1"/>
    <x v="57"/>
    <s v="100 - GENERAL SURGERY"/>
    <s v="101 - UROLOGY"/>
    <m/>
    <n v="0"/>
    <n v="30"/>
    <n v="0"/>
    <n v="30"/>
    <s v="General &amp; specialist surgery, Urology &amp; T&amp;O"/>
  </r>
  <r>
    <x v="1"/>
    <x v="0"/>
    <x v="0"/>
    <x v="1"/>
    <x v="58"/>
    <s v="100 - GENERAL SURGERY"/>
    <s v="120 - ENT"/>
    <m/>
    <n v="0"/>
    <n v="30"/>
    <n v="0"/>
    <n v="30"/>
    <s v="Head &amp; Neck surgery"/>
  </r>
  <r>
    <x v="1"/>
    <x v="0"/>
    <x v="0"/>
    <x v="1"/>
    <x v="59"/>
    <s v="100 - GENERAL SURGERY"/>
    <m/>
    <m/>
    <n v="0"/>
    <n v="27"/>
    <n v="0"/>
    <n v="27"/>
    <s v="General &amp; specialist surgery"/>
  </r>
  <r>
    <x v="0"/>
    <x v="0"/>
    <x v="0"/>
    <x v="1"/>
    <x v="60"/>
    <s v="300 - GENERAL MEDICINE"/>
    <m/>
    <m/>
    <n v="0"/>
    <n v="18"/>
    <n v="0"/>
    <n v="18"/>
    <s v="Acute internal Medicine"/>
  </r>
  <r>
    <x v="0"/>
    <x v="0"/>
    <x v="1"/>
    <x v="1"/>
    <x v="61"/>
    <s v="32- Cardiology"/>
    <m/>
    <m/>
    <n v="0"/>
    <n v="9"/>
    <n v="9"/>
    <n v="18"/>
    <s v="Day care treatment of Cardiac patients"/>
  </r>
  <r>
    <x v="0"/>
    <x v="0"/>
    <x v="1"/>
    <x v="1"/>
    <x v="6"/>
    <s v="Any oscopy Diagnositc spec"/>
    <m/>
    <m/>
    <n v="8"/>
    <n v="0"/>
    <n v="0"/>
    <n v="0"/>
    <s v="Diagnostic/Therapeutic minor procedures"/>
  </r>
  <r>
    <x v="0"/>
    <x v="0"/>
    <x v="0"/>
    <x v="1"/>
    <x v="62"/>
    <s v="420 - Paediatric "/>
    <m/>
    <m/>
    <n v="8"/>
    <n v="0"/>
    <n v="0"/>
    <n v="0"/>
    <s v="Accident &amp; Emergency Paeds. Assessment"/>
  </r>
  <r>
    <x v="0"/>
    <x v="0"/>
    <x v="0"/>
    <x v="1"/>
    <x v="63"/>
    <s v="Surgical"/>
    <m/>
    <m/>
    <n v="0"/>
    <n v="0"/>
    <n v="0"/>
    <n v="0"/>
    <s v="Post surgical recovery"/>
  </r>
  <r>
    <x v="0"/>
    <x v="0"/>
    <x v="0"/>
    <x v="1"/>
    <x v="64"/>
    <s v="Surgical"/>
    <m/>
    <m/>
    <n v="0"/>
    <n v="0"/>
    <n v="0"/>
    <n v="0"/>
    <s v="Post surgical recovery"/>
  </r>
  <r>
    <x v="0"/>
    <x v="0"/>
    <x v="0"/>
    <x v="1"/>
    <x v="65"/>
    <s v="420 - Paediatric "/>
    <m/>
    <m/>
    <n v="4"/>
    <n v="0"/>
    <n v="4"/>
    <n v="4"/>
    <s v="Paediatric Medicine cases"/>
  </r>
  <r>
    <x v="0"/>
    <x v="0"/>
    <x v="1"/>
    <x v="1"/>
    <x v="66"/>
    <s v="Minor surgical specs"/>
    <m/>
    <m/>
    <n v="8"/>
    <n v="24"/>
    <n v="0"/>
    <n v="24"/>
    <s v="Daycase surgery except Ophthalmology"/>
  </r>
  <r>
    <x v="0"/>
    <x v="0"/>
    <x v="0"/>
    <x v="1"/>
    <x v="67"/>
    <s v="Surgical"/>
    <m/>
    <m/>
    <n v="15"/>
    <n v="0"/>
    <n v="0"/>
    <n v="0"/>
    <s v="Post surgical recovery"/>
  </r>
  <r>
    <x v="0"/>
    <x v="0"/>
    <x v="0"/>
    <x v="1"/>
    <x v="68"/>
    <s v="Paediatric Surgery "/>
    <m/>
    <m/>
    <n v="13"/>
    <n v="0"/>
    <n v="0"/>
    <n v="0"/>
    <s v="Daycase surgery"/>
  </r>
  <r>
    <x v="0"/>
    <x v="0"/>
    <x v="1"/>
    <x v="1"/>
    <x v="69"/>
    <s v="Oncology"/>
    <m/>
    <m/>
    <n v="0"/>
    <n v="8"/>
    <n v="0"/>
    <n v="8"/>
    <s v="Day care treatment of Cancer patients"/>
  </r>
  <r>
    <x v="0"/>
    <x v="0"/>
    <x v="1"/>
    <x v="1"/>
    <x v="70"/>
    <s v="130 - Ophthalmology"/>
    <m/>
    <m/>
    <n v="20"/>
    <n v="0"/>
    <n v="0"/>
    <n v="0"/>
    <s v="Cataract surgery cases"/>
  </r>
  <r>
    <x v="0"/>
    <x v="0"/>
    <x v="0"/>
    <x v="1"/>
    <x v="71"/>
    <s v="430 - Elderly / Frail"/>
    <m/>
    <m/>
    <n v="30"/>
    <n v="0"/>
    <n v="0"/>
    <n v="0"/>
    <s v="GP expected pats &amp; A&amp;E pats on ACP"/>
  </r>
  <r>
    <x v="0"/>
    <x v="0"/>
    <x v="1"/>
    <x v="1"/>
    <x v="72"/>
    <s v="300 - general Medical "/>
    <m/>
    <m/>
    <n v="12"/>
    <n v="0"/>
    <n v="0"/>
    <n v="0"/>
    <s v="Day care treatment of medical patients"/>
  </r>
  <r>
    <x v="0"/>
    <x v="1"/>
    <x v="0"/>
    <x v="1"/>
    <x v="73"/>
    <s v="All surgical"/>
    <m/>
    <m/>
    <n v="30"/>
    <n v="0"/>
    <n v="0"/>
    <n v="0"/>
    <s v="Pre-op waiting and health checks"/>
  </r>
  <r>
    <x v="0"/>
    <x v="1"/>
    <x v="0"/>
    <x v="1"/>
    <x v="74"/>
    <s v="All surgical"/>
    <m/>
    <m/>
    <n v="12"/>
    <n v="0"/>
    <n v="0"/>
    <n v="0"/>
    <s v="Awaiting transport / collection"/>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6"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M18:P19" firstHeaderRow="0" firstDataRow="1" firstDataCol="0" rowPageCount="5" colPageCount="1"/>
  <pivotFields count="13">
    <pivotField axis="axisPage" showAll="0">
      <items count="3">
        <item x="0"/>
        <item x="1"/>
        <item t="default"/>
      </items>
    </pivotField>
    <pivotField axis="axisPage" showAll="0">
      <items count="3">
        <item x="1"/>
        <item x="0"/>
        <item t="default"/>
      </items>
    </pivotField>
    <pivotField axis="axisPage" showAll="0">
      <items count="3">
        <item x="1"/>
        <item x="0"/>
        <item t="default"/>
      </items>
    </pivotField>
    <pivotField axis="axisPage" showAll="0">
      <items count="3">
        <item x="1"/>
        <item x="0"/>
        <item t="default"/>
      </items>
    </pivotField>
    <pivotField axis="axisPage" showAll="0">
      <items count="76">
        <item x="0"/>
        <item x="71"/>
        <item x="1"/>
        <item x="4"/>
        <item x="61"/>
        <item x="18"/>
        <item x="42"/>
        <item x="69"/>
        <item x="29"/>
        <item x="2"/>
        <item x="3"/>
        <item x="56"/>
        <item x="46"/>
        <item x="5"/>
        <item x="6"/>
        <item x="70"/>
        <item x="27"/>
        <item x="47"/>
        <item x="7"/>
        <item x="8"/>
        <item x="28"/>
        <item x="9"/>
        <item x="54"/>
        <item x="68"/>
        <item x="10"/>
        <item x="53"/>
        <item x="51"/>
        <item x="11"/>
        <item x="72"/>
        <item x="52"/>
        <item x="12"/>
        <item x="13"/>
        <item x="35"/>
        <item x="62"/>
        <item x="31"/>
        <item x="14"/>
        <item x="25"/>
        <item x="26"/>
        <item x="64"/>
        <item x="63"/>
        <item x="15"/>
        <item x="44"/>
        <item x="16"/>
        <item x="17"/>
        <item x="19"/>
        <item x="30"/>
        <item x="65"/>
        <item x="20"/>
        <item x="21"/>
        <item x="22"/>
        <item x="73"/>
        <item x="74"/>
        <item x="66"/>
        <item x="23"/>
        <item x="67"/>
        <item x="45"/>
        <item x="43"/>
        <item x="37"/>
        <item x="38"/>
        <item x="41"/>
        <item x="39"/>
        <item x="40"/>
        <item x="36"/>
        <item x="34"/>
        <item x="58"/>
        <item x="59"/>
        <item x="57"/>
        <item x="55"/>
        <item x="33"/>
        <item x="32"/>
        <item x="50"/>
        <item x="49"/>
        <item x="48"/>
        <item x="60"/>
        <item x="24"/>
        <item t="default"/>
      </items>
    </pivotField>
    <pivotField showAll="0"/>
    <pivotField showAll="0"/>
    <pivotField showAll="0"/>
    <pivotField dataField="1" showAll="0"/>
    <pivotField dataField="1" showAll="0"/>
    <pivotField dataField="1" showAll="0"/>
    <pivotField dataField="1" showAll="0"/>
    <pivotField showAll="0"/>
  </pivotFields>
  <rowItems count="1">
    <i/>
  </rowItems>
  <colFields count="1">
    <field x="-2"/>
  </colFields>
  <colItems count="4">
    <i>
      <x/>
    </i>
    <i i="1">
      <x v="1"/>
    </i>
    <i i="2">
      <x v="2"/>
    </i>
    <i i="3">
      <x v="3"/>
    </i>
  </colItems>
  <pageFields count="5">
    <pageField fld="0" hier="-1"/>
    <pageField fld="1" item="1" hier="-1"/>
    <pageField fld="2" item="1" hier="-1"/>
    <pageField fld="3" item="1" hier="-1"/>
    <pageField fld="4" hier="-1"/>
  </pageFields>
  <dataFields count="4">
    <dataField name="Sum of Not G&amp;A" fld="8" baseField="0" baseItem="2"/>
    <dataField name="Sum of Core G&amp;A  Beds Available" fld="9" baseField="0" baseItem="2"/>
    <dataField name="Sum of Escalation G&amp;A  Beds Available" fld="10" baseField="0" baseItem="2"/>
    <dataField name="Sum of  Available" fld="11" baseField="0" baseItem="2"/>
  </dataFields>
  <formats count="2">
    <format dxfId="29">
      <pivotArea outline="0" collapsedLevelsAreSubtotals="1" fieldPosition="0"/>
    </format>
    <format dxfId="28">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Nurse_fill" sourceName="Nurse fill">
  <pivotTables>
    <pivotTable tabId="2" name="PivotTable6"/>
  </pivotTables>
  <data>
    <tabular pivotCacheId="1">
      <items count="2">
        <i x="0" s="1"/>
        <i x="1" s="1"/>
      </items>
    </tabular>
  </data>
  <extLs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G_A" sourceName="G&amp;A">
  <pivotTables>
    <pivotTable tabId="2" name="PivotTable6"/>
  </pivotTables>
  <data>
    <tabular pivotCacheId="1">
      <items count="2">
        <i x="1"/>
        <i x="0" s="1"/>
      </items>
    </tabular>
  </data>
  <extLst>
    <x:ext xmlns:x15="http://schemas.microsoft.com/office/spreadsheetml/2010/11/main" uri="{470722E0-AACD-4C17-9CDC-17EF765DBC7E}">
      <x15:slicerCacheHideItemsWithNoData/>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O_N_Day" sourceName="O/N/Day">
  <pivotTables>
    <pivotTable tabId="2" name="PivotTable6"/>
  </pivotTables>
  <data>
    <tabular pivotCacheId="1">
      <items count="2">
        <i x="1"/>
        <i x="0" s="1"/>
      </items>
    </tabular>
  </data>
  <extLst>
    <x:ext xmlns:x15="http://schemas.microsoft.com/office/spreadsheetml/2010/11/main" uri="{470722E0-AACD-4C17-9CDC-17EF765DBC7E}">
      <x15:slicerCacheHideItemsWithNoData/>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Slicer_Site" sourceName="Site">
  <pivotTables>
    <pivotTable tabId="2" name="PivotTable6"/>
  </pivotTables>
  <data>
    <tabular pivotCacheId="1">
      <items count="2">
        <i x="1"/>
        <i x="0" s="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Nurse fill" cache="Slicer_Nurse_fill" caption="Nurse fill" rowHeight="241300"/>
  <slicer name="G&amp;A" cache="Slicer_G_A" caption="G&amp;A" rowHeight="241300"/>
  <slicer name="O/N/Day" cache="Slicer_O_N_Day" caption="O/N/Day" rowHeight="241300"/>
  <slicer name="Site" cache="Slicer_Site" caption="Site" rowHeight="241300"/>
</slicers>
</file>

<file path=xl/tables/table1.xml><?xml version="1.0" encoding="utf-8"?>
<table xmlns="http://schemas.openxmlformats.org/spreadsheetml/2006/main" id="1" name="Table1" displayName="Table1" ref="A2:M79" totalsRowCount="1" headerRowDxfId="27" dataDxfId="26">
  <autoFilter ref="A2:M78">
    <filterColumn colId="1">
      <filters>
        <filter val="Y"/>
      </filters>
    </filterColumn>
  </autoFilter>
  <tableColumns count="13">
    <tableColumn id="1" name="Nurse fill" dataDxfId="25" totalsRowDxfId="24"/>
    <tableColumn id="2" name="G&amp;A" dataDxfId="23" totalsRowDxfId="22"/>
    <tableColumn id="3" name="O/N/Day" dataDxfId="21" totalsRowDxfId="20"/>
    <tableColumn id="4" name="Site" dataDxfId="19" totalsRowDxfId="18"/>
    <tableColumn id="5" name="Ward Name" dataDxfId="17" totalsRowDxfId="16"/>
    <tableColumn id="6" name="Spec1" dataDxfId="15" totalsRowDxfId="14"/>
    <tableColumn id="7" name="Spec2" dataDxfId="13" totalsRowDxfId="12"/>
    <tableColumn id="8" name="Column1" dataDxfId="11" totalsRowDxfId="10"/>
    <tableColumn id="9" name="Not G&amp;A" dataDxfId="9" totalsRowDxfId="8"/>
    <tableColumn id="10" name="Core G&amp;A  Beds Available" dataDxfId="7" totalsRowDxfId="6"/>
    <tableColumn id="11" name="Escalation G&amp;A  Beds Available" dataDxfId="5" totalsRowDxfId="4"/>
    <tableColumn id="12" name=" Available" dataDxfId="3" totalsRowDxfId="2">
      <calculatedColumnFormula>SUM(J3+K3)</calculatedColumnFormula>
    </tableColumn>
    <tableColumn id="13" name="TYPE of Care" dataDxfId="1" totalsRow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4" Type="http://schemas.microsoft.com/office/2007/relationships/slicer" Target="../slicers/slicer1.xm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I11:P23"/>
  <sheetViews>
    <sheetView showGridLines="0" workbookViewId="0">
      <selection activeCell="A24" sqref="A24:XFD32"/>
    </sheetView>
  </sheetViews>
  <sheetFormatPr defaultRowHeight="15" x14ac:dyDescent="0.25"/>
  <cols>
    <col min="2" max="2" width="28.140625" customWidth="1"/>
    <col min="9" max="12" width="0" hidden="1" customWidth="1"/>
    <col min="13" max="13" width="15.7109375" customWidth="1"/>
    <col min="14" max="14" width="31" customWidth="1"/>
    <col min="15" max="15" width="35.85546875" customWidth="1"/>
    <col min="16" max="16" width="16.42578125" customWidth="1"/>
    <col min="17" max="17" width="10.42578125" customWidth="1"/>
    <col min="21" max="25" width="17.42578125" customWidth="1"/>
  </cols>
  <sheetData>
    <row r="11" spans="9:16" x14ac:dyDescent="0.25">
      <c r="I11" s="27"/>
      <c r="J11" s="27"/>
      <c r="K11" s="27"/>
      <c r="L11" s="28"/>
      <c r="M11" s="27" t="s">
        <v>254</v>
      </c>
      <c r="N11" s="27" t="s">
        <v>85</v>
      </c>
      <c r="O11" s="27" t="s">
        <v>86</v>
      </c>
      <c r="P11" s="27" t="s">
        <v>87</v>
      </c>
    </row>
    <row r="12" spans="9:16" hidden="1" x14ac:dyDescent="0.25">
      <c r="M12" s="30" t="s">
        <v>70</v>
      </c>
      <c r="N12" t="s">
        <v>258</v>
      </c>
    </row>
    <row r="13" spans="9:16" hidden="1" x14ac:dyDescent="0.25">
      <c r="M13" s="30" t="s">
        <v>79</v>
      </c>
      <c r="N13" t="s">
        <v>71</v>
      </c>
    </row>
    <row r="14" spans="9:16" hidden="1" x14ac:dyDescent="0.25">
      <c r="M14" s="30" t="s">
        <v>222</v>
      </c>
      <c r="N14" t="s">
        <v>223</v>
      </c>
    </row>
    <row r="15" spans="9:16" ht="21" hidden="1" customHeight="1" x14ac:dyDescent="0.25">
      <c r="M15" s="30" t="s">
        <v>67</v>
      </c>
      <c r="N15" t="s">
        <v>68</v>
      </c>
    </row>
    <row r="16" spans="9:16" ht="21" hidden="1" customHeight="1" x14ac:dyDescent="0.25">
      <c r="M16" s="30" t="s">
        <v>0</v>
      </c>
      <c r="N16" t="s">
        <v>258</v>
      </c>
    </row>
    <row r="17" spans="9:16" ht="21.75" customHeight="1" x14ac:dyDescent="0.25">
      <c r="I17" s="29" t="s">
        <v>70</v>
      </c>
      <c r="J17" s="29" t="s">
        <v>79</v>
      </c>
      <c r="K17" s="29" t="s">
        <v>222</v>
      </c>
      <c r="L17" s="29" t="s">
        <v>67</v>
      </c>
      <c r="M17" s="29" t="s">
        <v>88</v>
      </c>
      <c r="N17" s="29" t="s">
        <v>89</v>
      </c>
      <c r="O17" s="29" t="s">
        <v>89</v>
      </c>
      <c r="P17" s="29" t="s">
        <v>90</v>
      </c>
    </row>
    <row r="18" spans="9:16" ht="21.75" hidden="1" customHeight="1" x14ac:dyDescent="0.25">
      <c r="M18" t="s">
        <v>262</v>
      </c>
      <c r="N18" t="s">
        <v>261</v>
      </c>
      <c r="O18" t="s">
        <v>260</v>
      </c>
      <c r="P18" t="s">
        <v>259</v>
      </c>
    </row>
    <row r="19" spans="9:16" ht="21.75" customHeight="1" x14ac:dyDescent="0.25">
      <c r="M19" s="31">
        <v>5</v>
      </c>
      <c r="N19" s="31">
        <v>376</v>
      </c>
      <c r="O19" s="31">
        <v>2</v>
      </c>
      <c r="P19" s="31">
        <v>378</v>
      </c>
    </row>
    <row r="20" spans="9:16" ht="21.75" customHeight="1" x14ac:dyDescent="0.25"/>
    <row r="21" spans="9:16" ht="21.75" customHeight="1" x14ac:dyDescent="0.25"/>
    <row r="22" spans="9:16" ht="21.75" customHeight="1" x14ac:dyDescent="0.25"/>
    <row r="23" spans="9:16" ht="21.75" customHeight="1" x14ac:dyDescent="0.25"/>
  </sheetData>
  <pageMargins left="0.7" right="0.7" top="0.75" bottom="0.75" header="0.3" footer="0.3"/>
  <pageSetup paperSize="9" orientation="portrait" r:id="rId2"/>
  <drawing r:id="rId3"/>
  <extLst>
    <ext xmlns:x14="http://schemas.microsoft.com/office/spreadsheetml/2009/9/main" uri="{A8765BA9-456A-4dab-B4F3-ACF838C121DE}">
      <x14:slicerList>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15"/>
  <sheetViews>
    <sheetView showGridLines="0" workbookViewId="0">
      <selection activeCell="E2" sqref="E2"/>
    </sheetView>
  </sheetViews>
  <sheetFormatPr defaultRowHeight="15" x14ac:dyDescent="0.25"/>
  <cols>
    <col min="3" max="3" width="29.140625" customWidth="1"/>
    <col min="13" max="13" width="79.42578125" customWidth="1"/>
  </cols>
  <sheetData>
    <row r="2" spans="2:13" x14ac:dyDescent="0.25">
      <c r="D2" s="33" t="s">
        <v>266</v>
      </c>
      <c r="E2" s="33"/>
      <c r="F2" s="33"/>
      <c r="G2" s="33"/>
    </row>
    <row r="4" spans="2:13" ht="15.75" x14ac:dyDescent="0.25">
      <c r="B4" s="34"/>
      <c r="C4" s="35" t="s">
        <v>267</v>
      </c>
      <c r="D4" s="58">
        <v>43888</v>
      </c>
      <c r="E4" s="59"/>
      <c r="F4" s="60"/>
      <c r="G4" s="58">
        <v>44056</v>
      </c>
      <c r="H4" s="59"/>
      <c r="I4" s="60"/>
      <c r="J4" s="61">
        <v>44070</v>
      </c>
      <c r="K4" s="62"/>
      <c r="L4" s="63"/>
      <c r="M4" s="54"/>
    </row>
    <row r="5" spans="2:13" ht="45" x14ac:dyDescent="0.25">
      <c r="B5" s="36" t="s">
        <v>268</v>
      </c>
      <c r="C5" s="36" t="s">
        <v>269</v>
      </c>
      <c r="D5" s="37" t="s">
        <v>270</v>
      </c>
      <c r="E5" s="38" t="s">
        <v>271</v>
      </c>
      <c r="F5" s="37" t="s">
        <v>272</v>
      </c>
      <c r="G5" s="37" t="s">
        <v>270</v>
      </c>
      <c r="H5" s="37" t="s">
        <v>271</v>
      </c>
      <c r="I5" s="37" t="s">
        <v>272</v>
      </c>
      <c r="J5" s="37" t="s">
        <v>270</v>
      </c>
      <c r="K5" s="37" t="s">
        <v>271</v>
      </c>
      <c r="L5" s="37" t="s">
        <v>272</v>
      </c>
      <c r="M5" s="37" t="s">
        <v>273</v>
      </c>
    </row>
    <row r="6" spans="2:13" ht="30" x14ac:dyDescent="0.25">
      <c r="B6" s="39" t="s">
        <v>274</v>
      </c>
      <c r="C6" s="40" t="s">
        <v>275</v>
      </c>
      <c r="D6" s="41">
        <v>336</v>
      </c>
      <c r="E6" s="41">
        <v>62</v>
      </c>
      <c r="F6" s="41">
        <v>398</v>
      </c>
      <c r="G6" s="41">
        <v>334</v>
      </c>
      <c r="H6" s="41">
        <v>44</v>
      </c>
      <c r="I6" s="41">
        <v>378</v>
      </c>
      <c r="J6" s="51">
        <v>376</v>
      </c>
      <c r="K6" s="51">
        <v>2</v>
      </c>
      <c r="L6" s="51">
        <v>378</v>
      </c>
      <c r="M6" s="42" t="s">
        <v>278</v>
      </c>
    </row>
    <row r="7" spans="2:13" ht="27.75" customHeight="1" x14ac:dyDescent="0.25">
      <c r="B7" s="43"/>
      <c r="C7" s="44" t="s">
        <v>276</v>
      </c>
      <c r="D7" s="45">
        <v>638</v>
      </c>
      <c r="E7" s="45">
        <v>33</v>
      </c>
      <c r="F7" s="45">
        <v>671</v>
      </c>
      <c r="G7" s="45">
        <v>579</v>
      </c>
      <c r="H7" s="45">
        <v>0</v>
      </c>
      <c r="I7" s="45">
        <v>579</v>
      </c>
      <c r="J7" s="52">
        <v>641</v>
      </c>
      <c r="K7" s="52">
        <v>4</v>
      </c>
      <c r="L7" s="52">
        <v>645</v>
      </c>
      <c r="M7" s="46" t="s">
        <v>282</v>
      </c>
    </row>
    <row r="8" spans="2:13" x14ac:dyDescent="0.25">
      <c r="B8" s="47"/>
      <c r="C8" s="48" t="s">
        <v>277</v>
      </c>
      <c r="D8" s="49">
        <v>974</v>
      </c>
      <c r="E8" s="49">
        <v>95</v>
      </c>
      <c r="F8" s="49">
        <v>1069</v>
      </c>
      <c r="G8" s="49">
        <v>913</v>
      </c>
      <c r="H8" s="49">
        <v>44</v>
      </c>
      <c r="I8" s="49">
        <v>957</v>
      </c>
      <c r="J8" s="53">
        <v>1017</v>
      </c>
      <c r="K8" s="53">
        <v>6</v>
      </c>
      <c r="L8" s="53">
        <v>1023</v>
      </c>
      <c r="M8" s="50"/>
    </row>
    <row r="11" spans="2:13" x14ac:dyDescent="0.25">
      <c r="B11" s="56" t="s">
        <v>279</v>
      </c>
    </row>
    <row r="12" spans="2:13" x14ac:dyDescent="0.25">
      <c r="B12" s="56"/>
    </row>
    <row r="13" spans="2:13" ht="93.75" customHeight="1" x14ac:dyDescent="0.25">
      <c r="B13" s="64" t="s">
        <v>280</v>
      </c>
      <c r="C13" s="65"/>
      <c r="D13" s="65"/>
      <c r="E13" s="65"/>
      <c r="F13" s="65"/>
      <c r="G13" s="65"/>
      <c r="H13" s="65"/>
      <c r="I13" s="65"/>
      <c r="J13" s="65"/>
      <c r="K13" s="65"/>
      <c r="L13" s="65"/>
    </row>
    <row r="14" spans="2:13" ht="184.5" customHeight="1" x14ac:dyDescent="0.25">
      <c r="B14" s="64" t="s">
        <v>281</v>
      </c>
      <c r="C14" s="66"/>
      <c r="D14" s="66"/>
      <c r="E14" s="66"/>
      <c r="F14" s="66"/>
      <c r="G14" s="66"/>
      <c r="H14" s="66"/>
      <c r="I14" s="66"/>
      <c r="J14" s="66"/>
      <c r="K14" s="66"/>
      <c r="L14" s="66"/>
      <c r="M14" s="57"/>
    </row>
    <row r="15" spans="2:13" x14ac:dyDescent="0.25">
      <c r="B15" s="55"/>
    </row>
  </sheetData>
  <mergeCells count="5">
    <mergeCell ref="D4:F4"/>
    <mergeCell ref="G4:I4"/>
    <mergeCell ref="J4:L4"/>
    <mergeCell ref="B13:L13"/>
    <mergeCell ref="B14:L1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79"/>
  <sheetViews>
    <sheetView tabSelected="1" workbookViewId="0">
      <selection activeCell="Y1" sqref="Y1"/>
    </sheetView>
  </sheetViews>
  <sheetFormatPr defaultColWidth="10.85546875" defaultRowHeight="12" x14ac:dyDescent="0.2"/>
  <cols>
    <col min="1" max="1" width="9.5703125" style="2" customWidth="1"/>
    <col min="2" max="2" width="9" style="2" customWidth="1"/>
    <col min="3" max="3" width="13.140625" style="2" customWidth="1"/>
    <col min="4" max="4" width="10.85546875" style="1"/>
    <col min="5" max="5" width="24.28515625" style="1" customWidth="1"/>
    <col min="6" max="6" width="30.5703125" style="1" customWidth="1"/>
    <col min="7" max="7" width="23.140625" style="1" hidden="1" customWidth="1"/>
    <col min="8" max="8" width="13.42578125" style="1" hidden="1" customWidth="1"/>
    <col min="9" max="9" width="13.42578125" style="2" customWidth="1"/>
    <col min="10" max="10" width="21.28515625" style="2" customWidth="1"/>
    <col min="11" max="11" width="25.28515625" style="2" customWidth="1"/>
    <col min="12" max="12" width="12.28515625" style="2" customWidth="1"/>
    <col min="13" max="13" width="41" style="2" hidden="1" customWidth="1"/>
    <col min="14" max="14" width="0.28515625" style="23" hidden="1" customWidth="1"/>
    <col min="15" max="24" width="10.85546875" style="1" hidden="1" customWidth="1"/>
    <col min="25" max="25" width="0.140625" style="1" hidden="1" customWidth="1"/>
    <col min="26" max="46" width="10.85546875" style="1" hidden="1" customWidth="1"/>
    <col min="47" max="16384" width="10.85546875" style="1"/>
  </cols>
  <sheetData>
    <row r="1" spans="1:14" x14ac:dyDescent="0.2">
      <c r="I1" s="5" t="s">
        <v>225</v>
      </c>
      <c r="J1" s="5" t="s">
        <v>85</v>
      </c>
      <c r="K1" s="5" t="s">
        <v>86</v>
      </c>
      <c r="L1" s="5" t="s">
        <v>87</v>
      </c>
      <c r="M1" s="5"/>
    </row>
    <row r="2" spans="1:14" x14ac:dyDescent="0.2">
      <c r="A2" s="3" t="s">
        <v>70</v>
      </c>
      <c r="B2" s="3" t="s">
        <v>79</v>
      </c>
      <c r="C2" s="3" t="s">
        <v>222</v>
      </c>
      <c r="D2" s="4" t="s">
        <v>67</v>
      </c>
      <c r="E2" s="4" t="s">
        <v>0</v>
      </c>
      <c r="F2" s="4" t="s">
        <v>1</v>
      </c>
      <c r="G2" s="4" t="s">
        <v>2</v>
      </c>
      <c r="H2" s="4" t="s">
        <v>257</v>
      </c>
      <c r="I2" s="3" t="s">
        <v>88</v>
      </c>
      <c r="J2" s="3" t="s">
        <v>255</v>
      </c>
      <c r="K2" s="3" t="s">
        <v>256</v>
      </c>
      <c r="L2" s="3" t="s">
        <v>90</v>
      </c>
      <c r="M2" s="3" t="s">
        <v>99</v>
      </c>
    </row>
    <row r="3" spans="1:14" x14ac:dyDescent="0.2">
      <c r="A3" s="6" t="s">
        <v>75</v>
      </c>
      <c r="B3" s="7" t="s">
        <v>71</v>
      </c>
      <c r="C3" s="7" t="s">
        <v>223</v>
      </c>
      <c r="D3" s="8" t="s">
        <v>68</v>
      </c>
      <c r="E3" s="8" t="s">
        <v>72</v>
      </c>
      <c r="F3" s="8" t="s">
        <v>74</v>
      </c>
      <c r="G3" s="8"/>
      <c r="H3" s="8"/>
      <c r="I3" s="7">
        <v>0</v>
      </c>
      <c r="J3" s="7">
        <v>30</v>
      </c>
      <c r="K3" s="7">
        <v>0</v>
      </c>
      <c r="L3" s="7">
        <f>SUM(J3+K3)</f>
        <v>30</v>
      </c>
      <c r="M3" s="7"/>
      <c r="N3" s="23" t="s">
        <v>229</v>
      </c>
    </row>
    <row r="4" spans="1:14" x14ac:dyDescent="0.2">
      <c r="A4" s="7" t="s">
        <v>71</v>
      </c>
      <c r="B4" s="7" t="s">
        <v>71</v>
      </c>
      <c r="C4" s="7" t="s">
        <v>223</v>
      </c>
      <c r="D4" s="8" t="s">
        <v>68</v>
      </c>
      <c r="E4" s="8" t="s">
        <v>3</v>
      </c>
      <c r="F4" s="8" t="s">
        <v>4</v>
      </c>
      <c r="G4" s="8"/>
      <c r="H4" s="8"/>
      <c r="I4" s="7">
        <v>0</v>
      </c>
      <c r="J4" s="7">
        <v>14</v>
      </c>
      <c r="K4" s="7">
        <v>1</v>
      </c>
      <c r="L4" s="7">
        <f t="shared" ref="L4:L62" si="0">SUM(J4+K4)</f>
        <v>15</v>
      </c>
      <c r="M4" s="7"/>
      <c r="N4" s="23" t="s">
        <v>228</v>
      </c>
    </row>
    <row r="5" spans="1:14" x14ac:dyDescent="0.2">
      <c r="A5" s="7" t="s">
        <v>71</v>
      </c>
      <c r="B5" s="7" t="s">
        <v>71</v>
      </c>
      <c r="C5" s="7" t="s">
        <v>223</v>
      </c>
      <c r="D5" s="8" t="s">
        <v>68</v>
      </c>
      <c r="E5" s="8" t="s">
        <v>5</v>
      </c>
      <c r="F5" s="8" t="s">
        <v>6</v>
      </c>
      <c r="G5" s="8"/>
      <c r="H5" s="8"/>
      <c r="I5" s="7">
        <v>0</v>
      </c>
      <c r="J5" s="7">
        <v>16</v>
      </c>
      <c r="K5" s="7">
        <v>0</v>
      </c>
      <c r="L5" s="7">
        <f t="shared" si="0"/>
        <v>16</v>
      </c>
      <c r="M5" s="7"/>
      <c r="N5" s="23" t="s">
        <v>230</v>
      </c>
    </row>
    <row r="6" spans="1:14" x14ac:dyDescent="0.2">
      <c r="A6" s="7" t="s">
        <v>71</v>
      </c>
      <c r="B6" s="7" t="s">
        <v>71</v>
      </c>
      <c r="C6" s="7" t="s">
        <v>223</v>
      </c>
      <c r="D6" s="8" t="s">
        <v>68</v>
      </c>
      <c r="E6" s="8" t="s">
        <v>7</v>
      </c>
      <c r="F6" s="8" t="s">
        <v>8</v>
      </c>
      <c r="G6" s="8"/>
      <c r="H6" s="8"/>
      <c r="I6" s="7">
        <v>0</v>
      </c>
      <c r="J6" s="7">
        <v>10</v>
      </c>
      <c r="K6" s="7">
        <v>0</v>
      </c>
      <c r="L6" s="7">
        <f t="shared" si="0"/>
        <v>10</v>
      </c>
      <c r="M6" s="7"/>
      <c r="N6" s="23" t="s">
        <v>231</v>
      </c>
    </row>
    <row r="7" spans="1:14" x14ac:dyDescent="0.2">
      <c r="A7" s="6" t="s">
        <v>75</v>
      </c>
      <c r="B7" s="9" t="s">
        <v>71</v>
      </c>
      <c r="C7" s="9" t="s">
        <v>224</v>
      </c>
      <c r="D7" s="8" t="s">
        <v>68</v>
      </c>
      <c r="E7" s="8" t="s">
        <v>163</v>
      </c>
      <c r="F7" s="8" t="s">
        <v>164</v>
      </c>
      <c r="G7" s="8"/>
      <c r="H7" s="8"/>
      <c r="I7" s="7">
        <v>9</v>
      </c>
      <c r="J7" s="7">
        <v>0</v>
      </c>
      <c r="K7" s="7">
        <v>8</v>
      </c>
      <c r="L7" s="7">
        <f t="shared" si="0"/>
        <v>8</v>
      </c>
      <c r="M7" s="7" t="s">
        <v>283</v>
      </c>
      <c r="N7" s="23" t="s">
        <v>232</v>
      </c>
    </row>
    <row r="8" spans="1:14" x14ac:dyDescent="0.2">
      <c r="A8" s="7" t="s">
        <v>71</v>
      </c>
      <c r="B8" s="7" t="s">
        <v>71</v>
      </c>
      <c r="C8" s="7" t="s">
        <v>223</v>
      </c>
      <c r="D8" s="8" t="s">
        <v>68</v>
      </c>
      <c r="E8" s="8" t="s">
        <v>9</v>
      </c>
      <c r="F8" s="8" t="s">
        <v>4</v>
      </c>
      <c r="G8" s="8"/>
      <c r="H8" s="8"/>
      <c r="I8" s="7">
        <v>0</v>
      </c>
      <c r="J8" s="7">
        <v>27</v>
      </c>
      <c r="K8" s="7">
        <v>1</v>
      </c>
      <c r="L8" s="7">
        <f t="shared" si="0"/>
        <v>28</v>
      </c>
      <c r="M8" s="7"/>
      <c r="N8" s="23" t="s">
        <v>233</v>
      </c>
    </row>
    <row r="9" spans="1:14" x14ac:dyDescent="0.2">
      <c r="A9" s="6" t="s">
        <v>75</v>
      </c>
      <c r="B9" s="9" t="s">
        <v>71</v>
      </c>
      <c r="C9" s="9" t="s">
        <v>224</v>
      </c>
      <c r="D9" s="8" t="s">
        <v>68</v>
      </c>
      <c r="E9" s="8" t="s">
        <v>169</v>
      </c>
      <c r="F9" s="8" t="s">
        <v>83</v>
      </c>
      <c r="G9" s="8"/>
      <c r="H9" s="8"/>
      <c r="I9" s="7">
        <v>0</v>
      </c>
      <c r="J9" s="7">
        <v>0</v>
      </c>
      <c r="K9" s="7">
        <v>0</v>
      </c>
      <c r="L9" s="7">
        <f t="shared" si="0"/>
        <v>0</v>
      </c>
      <c r="M9" s="7">
        <v>0</v>
      </c>
      <c r="N9" s="25" t="s">
        <v>252</v>
      </c>
    </row>
    <row r="10" spans="1:14" x14ac:dyDescent="0.2">
      <c r="A10" s="6" t="s">
        <v>75</v>
      </c>
      <c r="B10" s="9" t="s">
        <v>71</v>
      </c>
      <c r="C10" s="7" t="s">
        <v>223</v>
      </c>
      <c r="D10" s="8" t="s">
        <v>68</v>
      </c>
      <c r="E10" s="8" t="s">
        <v>84</v>
      </c>
      <c r="F10" s="8" t="s">
        <v>73</v>
      </c>
      <c r="G10" s="8"/>
      <c r="H10" s="8"/>
      <c r="I10" s="7">
        <v>5</v>
      </c>
      <c r="J10" s="7">
        <v>0</v>
      </c>
      <c r="K10" s="7">
        <v>0</v>
      </c>
      <c r="L10" s="7">
        <f t="shared" si="0"/>
        <v>0</v>
      </c>
      <c r="M10" s="7"/>
      <c r="N10" s="26" t="s">
        <v>265</v>
      </c>
    </row>
    <row r="11" spans="1:14" x14ac:dyDescent="0.2">
      <c r="A11" s="7" t="s">
        <v>71</v>
      </c>
      <c r="B11" s="7" t="s">
        <v>71</v>
      </c>
      <c r="C11" s="7" t="s">
        <v>223</v>
      </c>
      <c r="D11" s="8" t="s">
        <v>68</v>
      </c>
      <c r="E11" s="8" t="s">
        <v>10</v>
      </c>
      <c r="F11" s="8" t="s">
        <v>11</v>
      </c>
      <c r="G11" s="8"/>
      <c r="H11" s="8"/>
      <c r="I11" s="7">
        <v>0</v>
      </c>
      <c r="J11" s="7">
        <v>18</v>
      </c>
      <c r="K11" s="7">
        <v>0</v>
      </c>
      <c r="L11" s="7">
        <f t="shared" si="0"/>
        <v>18</v>
      </c>
      <c r="M11" s="7"/>
      <c r="N11" s="23" t="s">
        <v>234</v>
      </c>
    </row>
    <row r="12" spans="1:14" x14ac:dyDescent="0.2">
      <c r="A12" s="7" t="s">
        <v>71</v>
      </c>
      <c r="B12" s="7" t="s">
        <v>71</v>
      </c>
      <c r="C12" s="7" t="s">
        <v>223</v>
      </c>
      <c r="D12" s="8" t="s">
        <v>68</v>
      </c>
      <c r="E12" s="8" t="s">
        <v>12</v>
      </c>
      <c r="F12" s="8" t="s">
        <v>4</v>
      </c>
      <c r="G12" s="8"/>
      <c r="H12" s="8"/>
      <c r="I12" s="7">
        <v>0</v>
      </c>
      <c r="J12" s="7">
        <v>25</v>
      </c>
      <c r="K12" s="7">
        <v>0</v>
      </c>
      <c r="L12" s="7">
        <f t="shared" si="0"/>
        <v>25</v>
      </c>
      <c r="M12" s="7"/>
      <c r="N12" s="23" t="s">
        <v>235</v>
      </c>
    </row>
    <row r="13" spans="1:14" x14ac:dyDescent="0.2">
      <c r="A13" s="7" t="s">
        <v>71</v>
      </c>
      <c r="B13" s="7" t="s">
        <v>71</v>
      </c>
      <c r="C13" s="7" t="s">
        <v>223</v>
      </c>
      <c r="D13" s="8" t="s">
        <v>68</v>
      </c>
      <c r="E13" s="8" t="s">
        <v>13</v>
      </c>
      <c r="F13" s="8" t="s">
        <v>14</v>
      </c>
      <c r="G13" s="8"/>
      <c r="H13" s="8"/>
      <c r="I13" s="7">
        <v>0</v>
      </c>
      <c r="J13" s="7">
        <v>24</v>
      </c>
      <c r="K13" s="7">
        <v>0</v>
      </c>
      <c r="L13" s="7">
        <f t="shared" si="0"/>
        <v>24</v>
      </c>
      <c r="M13" s="7"/>
      <c r="N13" s="23" t="s">
        <v>236</v>
      </c>
    </row>
    <row r="14" spans="1:14" hidden="1" x14ac:dyDescent="0.2">
      <c r="A14" s="7" t="s">
        <v>71</v>
      </c>
      <c r="B14" s="6" t="s">
        <v>75</v>
      </c>
      <c r="C14" s="7" t="s">
        <v>223</v>
      </c>
      <c r="D14" s="8" t="s">
        <v>68</v>
      </c>
      <c r="E14" s="8" t="s">
        <v>15</v>
      </c>
      <c r="F14" s="8" t="s">
        <v>16</v>
      </c>
      <c r="G14" s="8"/>
      <c r="H14" s="8"/>
      <c r="I14" s="7">
        <v>0</v>
      </c>
      <c r="J14" s="7">
        <v>12</v>
      </c>
      <c r="K14" s="7">
        <v>0</v>
      </c>
      <c r="L14" s="7">
        <f t="shared" si="0"/>
        <v>12</v>
      </c>
      <c r="M14" s="7">
        <v>10</v>
      </c>
      <c r="N14" s="25" t="s">
        <v>250</v>
      </c>
    </row>
    <row r="15" spans="1:14" x14ac:dyDescent="0.2">
      <c r="A15" s="7" t="s">
        <v>71</v>
      </c>
      <c r="B15" s="7" t="s">
        <v>71</v>
      </c>
      <c r="C15" s="7" t="s">
        <v>223</v>
      </c>
      <c r="D15" s="8" t="s">
        <v>68</v>
      </c>
      <c r="E15" s="8" t="s">
        <v>17</v>
      </c>
      <c r="F15" s="8" t="s">
        <v>18</v>
      </c>
      <c r="G15" s="8" t="s">
        <v>19</v>
      </c>
      <c r="H15" s="8"/>
      <c r="I15" s="7">
        <v>0</v>
      </c>
      <c r="J15" s="7">
        <v>10</v>
      </c>
      <c r="K15" s="7">
        <v>0</v>
      </c>
      <c r="L15" s="7">
        <f t="shared" si="0"/>
        <v>10</v>
      </c>
      <c r="M15" s="7"/>
      <c r="N15" s="23" t="s">
        <v>237</v>
      </c>
    </row>
    <row r="16" spans="1:14" hidden="1" x14ac:dyDescent="0.2">
      <c r="A16" s="7" t="s">
        <v>71</v>
      </c>
      <c r="B16" s="6" t="s">
        <v>75</v>
      </c>
      <c r="C16" s="7" t="s">
        <v>223</v>
      </c>
      <c r="D16" s="8" t="s">
        <v>68</v>
      </c>
      <c r="E16" s="8" t="s">
        <v>20</v>
      </c>
      <c r="F16" s="8" t="s">
        <v>21</v>
      </c>
      <c r="G16" s="8"/>
      <c r="H16" s="8"/>
      <c r="I16" s="7">
        <v>0</v>
      </c>
      <c r="J16" s="7">
        <v>34</v>
      </c>
      <c r="K16" s="7">
        <v>0</v>
      </c>
      <c r="L16" s="7">
        <f t="shared" si="0"/>
        <v>34</v>
      </c>
      <c r="M16" s="7">
        <v>24</v>
      </c>
      <c r="N16" s="25" t="s">
        <v>249</v>
      </c>
    </row>
    <row r="17" spans="1:14" x14ac:dyDescent="0.2">
      <c r="A17" s="7" t="s">
        <v>71</v>
      </c>
      <c r="B17" s="7" t="s">
        <v>71</v>
      </c>
      <c r="C17" s="7" t="s">
        <v>223</v>
      </c>
      <c r="D17" s="8" t="s">
        <v>68</v>
      </c>
      <c r="E17" s="8" t="s">
        <v>22</v>
      </c>
      <c r="F17" s="8" t="s">
        <v>11</v>
      </c>
      <c r="G17" s="8" t="s">
        <v>23</v>
      </c>
      <c r="H17" s="8"/>
      <c r="I17" s="7">
        <v>0</v>
      </c>
      <c r="J17" s="7">
        <v>24</v>
      </c>
      <c r="K17" s="7">
        <v>0</v>
      </c>
      <c r="L17" s="7">
        <f t="shared" si="0"/>
        <v>24</v>
      </c>
      <c r="M17" s="7"/>
      <c r="N17" s="23" t="s">
        <v>238</v>
      </c>
    </row>
    <row r="18" spans="1:14" x14ac:dyDescent="0.2">
      <c r="A18" s="7" t="s">
        <v>71</v>
      </c>
      <c r="B18" s="7" t="s">
        <v>71</v>
      </c>
      <c r="C18" s="7" t="s">
        <v>223</v>
      </c>
      <c r="D18" s="8" t="s">
        <v>68</v>
      </c>
      <c r="E18" s="8" t="s">
        <v>24</v>
      </c>
      <c r="F18" s="8" t="s">
        <v>25</v>
      </c>
      <c r="G18" s="8" t="s">
        <v>4</v>
      </c>
      <c r="H18" s="8"/>
      <c r="I18" s="7">
        <v>0</v>
      </c>
      <c r="J18" s="7">
        <v>30</v>
      </c>
      <c r="K18" s="7">
        <v>0</v>
      </c>
      <c r="L18" s="7">
        <f t="shared" si="0"/>
        <v>30</v>
      </c>
      <c r="M18" s="7"/>
      <c r="N18" s="23" t="s">
        <v>239</v>
      </c>
    </row>
    <row r="19" spans="1:14" x14ac:dyDescent="0.2">
      <c r="A19" s="7" t="s">
        <v>71</v>
      </c>
      <c r="B19" s="7" t="s">
        <v>71</v>
      </c>
      <c r="C19" s="7" t="s">
        <v>223</v>
      </c>
      <c r="D19" s="8" t="s">
        <v>68</v>
      </c>
      <c r="E19" s="8" t="s">
        <v>26</v>
      </c>
      <c r="F19" s="8" t="s">
        <v>14</v>
      </c>
      <c r="G19" s="8"/>
      <c r="H19" s="8"/>
      <c r="I19" s="7">
        <v>0</v>
      </c>
      <c r="J19" s="7">
        <v>27</v>
      </c>
      <c r="K19" s="7">
        <v>0</v>
      </c>
      <c r="L19" s="7">
        <f t="shared" si="0"/>
        <v>27</v>
      </c>
      <c r="M19" s="7"/>
      <c r="N19" s="23" t="s">
        <v>240</v>
      </c>
    </row>
    <row r="20" spans="1:14" x14ac:dyDescent="0.2">
      <c r="A20" s="7" t="s">
        <v>71</v>
      </c>
      <c r="B20" s="7" t="s">
        <v>71</v>
      </c>
      <c r="C20" s="7" t="s">
        <v>223</v>
      </c>
      <c r="D20" s="8" t="s">
        <v>68</v>
      </c>
      <c r="E20" s="8" t="s">
        <v>27</v>
      </c>
      <c r="F20" s="8" t="s">
        <v>28</v>
      </c>
      <c r="G20" s="8"/>
      <c r="H20" s="8"/>
      <c r="I20" s="7">
        <v>0</v>
      </c>
      <c r="J20" s="7">
        <v>16</v>
      </c>
      <c r="K20" s="7">
        <v>0</v>
      </c>
      <c r="L20" s="7">
        <f t="shared" si="0"/>
        <v>16</v>
      </c>
      <c r="M20" s="7"/>
      <c r="N20" s="26" t="s">
        <v>251</v>
      </c>
    </row>
    <row r="21" spans="1:14" hidden="1" x14ac:dyDescent="0.2">
      <c r="A21" s="6" t="s">
        <v>75</v>
      </c>
      <c r="B21" s="6" t="s">
        <v>75</v>
      </c>
      <c r="C21" s="7" t="s">
        <v>223</v>
      </c>
      <c r="D21" s="8" t="s">
        <v>68</v>
      </c>
      <c r="E21" s="8" t="s">
        <v>159</v>
      </c>
      <c r="F21" s="8" t="s">
        <v>28</v>
      </c>
      <c r="G21" s="8"/>
      <c r="H21" s="8"/>
      <c r="I21" s="7">
        <v>8</v>
      </c>
      <c r="J21" s="7">
        <v>0</v>
      </c>
      <c r="K21" s="7">
        <v>0</v>
      </c>
      <c r="L21" s="7">
        <v>0</v>
      </c>
      <c r="M21" s="7">
        <v>0</v>
      </c>
      <c r="N21" s="23" t="s">
        <v>241</v>
      </c>
    </row>
    <row r="22" spans="1:14" x14ac:dyDescent="0.2">
      <c r="A22" s="7" t="s">
        <v>71</v>
      </c>
      <c r="B22" s="7" t="s">
        <v>71</v>
      </c>
      <c r="C22" s="7" t="s">
        <v>223</v>
      </c>
      <c r="D22" s="8" t="s">
        <v>68</v>
      </c>
      <c r="E22" s="8" t="s">
        <v>29</v>
      </c>
      <c r="F22" s="8" t="s">
        <v>4</v>
      </c>
      <c r="G22" s="8"/>
      <c r="H22" s="8"/>
      <c r="I22" s="7">
        <v>0</v>
      </c>
      <c r="J22" s="7">
        <v>14</v>
      </c>
      <c r="K22" s="7">
        <v>0</v>
      </c>
      <c r="L22" s="7">
        <f t="shared" si="0"/>
        <v>14</v>
      </c>
      <c r="M22" s="7"/>
      <c r="N22" s="23" t="s">
        <v>242</v>
      </c>
    </row>
    <row r="23" spans="1:14" x14ac:dyDescent="0.2">
      <c r="A23" s="6" t="s">
        <v>75</v>
      </c>
      <c r="B23" s="7" t="s">
        <v>71</v>
      </c>
      <c r="C23" s="7" t="s">
        <v>223</v>
      </c>
      <c r="D23" s="8" t="s">
        <v>68</v>
      </c>
      <c r="E23" s="8" t="s">
        <v>82</v>
      </c>
      <c r="F23" s="8" t="s">
        <v>73</v>
      </c>
      <c r="G23" s="8"/>
      <c r="H23" s="8"/>
      <c r="I23" s="7">
        <v>7</v>
      </c>
      <c r="J23" s="7">
        <v>0</v>
      </c>
      <c r="K23" s="7">
        <v>6</v>
      </c>
      <c r="L23" s="7">
        <f t="shared" si="0"/>
        <v>6</v>
      </c>
      <c r="M23" s="7" t="s">
        <v>283</v>
      </c>
      <c r="N23" s="23" t="s">
        <v>243</v>
      </c>
    </row>
    <row r="24" spans="1:14" x14ac:dyDescent="0.2">
      <c r="A24" s="7" t="s">
        <v>71</v>
      </c>
      <c r="B24" s="7" t="s">
        <v>71</v>
      </c>
      <c r="C24" s="7" t="s">
        <v>223</v>
      </c>
      <c r="D24" s="8" t="s">
        <v>68</v>
      </c>
      <c r="E24" s="8" t="s">
        <v>30</v>
      </c>
      <c r="F24" s="8" t="s">
        <v>31</v>
      </c>
      <c r="G24" s="8" t="s">
        <v>4</v>
      </c>
      <c r="H24" s="8"/>
      <c r="I24" s="7">
        <v>0</v>
      </c>
      <c r="J24" s="7">
        <v>32</v>
      </c>
      <c r="K24" s="7">
        <v>0</v>
      </c>
      <c r="L24" s="7">
        <f t="shared" si="0"/>
        <v>32</v>
      </c>
      <c r="M24" s="7"/>
      <c r="N24" s="23" t="s">
        <v>244</v>
      </c>
    </row>
    <row r="25" spans="1:14" x14ac:dyDescent="0.2">
      <c r="A25" s="7" t="s">
        <v>71</v>
      </c>
      <c r="B25" s="7" t="s">
        <v>71</v>
      </c>
      <c r="C25" s="7" t="s">
        <v>223</v>
      </c>
      <c r="D25" s="8" t="s">
        <v>68</v>
      </c>
      <c r="E25" s="8" t="s">
        <v>32</v>
      </c>
      <c r="F25" s="8" t="s">
        <v>33</v>
      </c>
      <c r="G25" s="8"/>
      <c r="H25" s="8"/>
      <c r="I25" s="7">
        <v>0</v>
      </c>
      <c r="J25" s="7">
        <v>32</v>
      </c>
      <c r="K25" s="7">
        <v>0</v>
      </c>
      <c r="L25" s="7">
        <f t="shared" si="0"/>
        <v>32</v>
      </c>
      <c r="M25" s="7"/>
      <c r="N25" s="23" t="s">
        <v>245</v>
      </c>
    </row>
    <row r="26" spans="1:14" x14ac:dyDescent="0.2">
      <c r="A26" s="6" t="s">
        <v>75</v>
      </c>
      <c r="B26" s="7" t="s">
        <v>71</v>
      </c>
      <c r="C26" s="7" t="s">
        <v>224</v>
      </c>
      <c r="D26" s="8" t="s">
        <v>68</v>
      </c>
      <c r="E26" s="8" t="s">
        <v>80</v>
      </c>
      <c r="F26" s="8" t="s">
        <v>81</v>
      </c>
      <c r="G26" s="8"/>
      <c r="H26" s="8"/>
      <c r="I26" s="7">
        <v>14</v>
      </c>
      <c r="J26" s="7">
        <v>0</v>
      </c>
      <c r="K26" s="7">
        <v>12</v>
      </c>
      <c r="L26" s="7">
        <f t="shared" si="0"/>
        <v>12</v>
      </c>
      <c r="M26" s="7" t="s">
        <v>283</v>
      </c>
      <c r="N26" s="23" t="s">
        <v>227</v>
      </c>
    </row>
    <row r="27" spans="1:14" x14ac:dyDescent="0.2">
      <c r="A27" s="7" t="s">
        <v>71</v>
      </c>
      <c r="B27" s="7" t="s">
        <v>71</v>
      </c>
      <c r="C27" s="7" t="s">
        <v>223</v>
      </c>
      <c r="D27" s="8" t="s">
        <v>68</v>
      </c>
      <c r="E27" s="8" t="s">
        <v>34</v>
      </c>
      <c r="F27" s="8" t="s">
        <v>35</v>
      </c>
      <c r="G27" s="8" t="s">
        <v>4</v>
      </c>
      <c r="H27" s="8"/>
      <c r="I27" s="7">
        <v>0</v>
      </c>
      <c r="J27" s="7">
        <v>27</v>
      </c>
      <c r="K27" s="7">
        <v>0</v>
      </c>
      <c r="L27" s="7">
        <f t="shared" si="0"/>
        <v>27</v>
      </c>
      <c r="M27" s="7"/>
      <c r="N27" s="23" t="s">
        <v>226</v>
      </c>
    </row>
    <row r="28" spans="1:14" x14ac:dyDescent="0.2">
      <c r="A28" s="6" t="s">
        <v>75</v>
      </c>
      <c r="B28" s="7" t="s">
        <v>71</v>
      </c>
      <c r="C28" s="7" t="s">
        <v>224</v>
      </c>
      <c r="D28" s="8" t="s">
        <v>68</v>
      </c>
      <c r="E28" s="8" t="s">
        <v>191</v>
      </c>
      <c r="F28" s="8" t="s">
        <v>192</v>
      </c>
      <c r="G28" s="8" t="s">
        <v>4</v>
      </c>
      <c r="H28" s="8"/>
      <c r="I28" s="7">
        <v>14</v>
      </c>
      <c r="J28" s="7">
        <v>2</v>
      </c>
      <c r="K28" s="7">
        <v>0</v>
      </c>
      <c r="L28" s="7">
        <f t="shared" ref="L28:L29" si="1">SUM(J28+K28)</f>
        <v>2</v>
      </c>
      <c r="M28" s="7"/>
      <c r="N28" s="25" t="s">
        <v>248</v>
      </c>
    </row>
    <row r="29" spans="1:14" x14ac:dyDescent="0.2">
      <c r="A29" s="6" t="s">
        <v>75</v>
      </c>
      <c r="B29" s="7" t="s">
        <v>71</v>
      </c>
      <c r="C29" s="7" t="s">
        <v>223</v>
      </c>
      <c r="D29" s="8" t="s">
        <v>68</v>
      </c>
      <c r="E29" s="8" t="s">
        <v>246</v>
      </c>
      <c r="F29" s="8" t="s">
        <v>247</v>
      </c>
      <c r="G29" s="8"/>
      <c r="H29" s="8"/>
      <c r="I29" s="7">
        <v>0</v>
      </c>
      <c r="J29" s="7">
        <v>0</v>
      </c>
      <c r="K29" s="7">
        <v>0</v>
      </c>
      <c r="L29" s="7">
        <f t="shared" si="1"/>
        <v>0</v>
      </c>
      <c r="M29" s="7"/>
      <c r="N29" s="32"/>
    </row>
    <row r="30" spans="1:14" x14ac:dyDescent="0.2">
      <c r="A30" s="6" t="s">
        <v>75</v>
      </c>
      <c r="B30" s="7" t="s">
        <v>71</v>
      </c>
      <c r="C30" s="7" t="s">
        <v>224</v>
      </c>
      <c r="D30" s="8" t="s">
        <v>68</v>
      </c>
      <c r="E30" s="8" t="s">
        <v>200</v>
      </c>
      <c r="F30" s="8" t="s">
        <v>201</v>
      </c>
      <c r="G30" s="8" t="s">
        <v>4</v>
      </c>
      <c r="H30" s="8"/>
      <c r="I30" s="7">
        <v>2</v>
      </c>
      <c r="J30" s="7">
        <v>0</v>
      </c>
      <c r="K30" s="7">
        <v>0</v>
      </c>
      <c r="L30" s="7">
        <f t="shared" ref="L30" si="2">SUM(J30+K30)</f>
        <v>0</v>
      </c>
      <c r="M30" s="7"/>
      <c r="N30" s="25" t="s">
        <v>253</v>
      </c>
    </row>
    <row r="31" spans="1:14" x14ac:dyDescent="0.2">
      <c r="A31" s="10" t="s">
        <v>71</v>
      </c>
      <c r="B31" s="10" t="s">
        <v>71</v>
      </c>
      <c r="C31" s="10" t="s">
        <v>223</v>
      </c>
      <c r="D31" s="11" t="s">
        <v>69</v>
      </c>
      <c r="E31" s="11" t="s">
        <v>36</v>
      </c>
      <c r="F31" s="11" t="s">
        <v>37</v>
      </c>
      <c r="G31" s="11" t="s">
        <v>38</v>
      </c>
      <c r="H31" s="11"/>
      <c r="I31" s="10">
        <v>0</v>
      </c>
      <c r="J31" s="10">
        <v>10</v>
      </c>
      <c r="K31" s="10">
        <v>0</v>
      </c>
      <c r="L31" s="10">
        <f t="shared" si="0"/>
        <v>10</v>
      </c>
      <c r="M31" s="16" t="s">
        <v>101</v>
      </c>
      <c r="N31" s="14" t="s">
        <v>91</v>
      </c>
    </row>
    <row r="32" spans="1:14" x14ac:dyDescent="0.2">
      <c r="A32" s="10" t="s">
        <v>71</v>
      </c>
      <c r="B32" s="10" t="s">
        <v>71</v>
      </c>
      <c r="C32" s="10" t="s">
        <v>223</v>
      </c>
      <c r="D32" s="11" t="s">
        <v>69</v>
      </c>
      <c r="E32" s="11" t="s">
        <v>39</v>
      </c>
      <c r="F32" s="11" t="s">
        <v>14</v>
      </c>
      <c r="G32" s="11"/>
      <c r="H32" s="11"/>
      <c r="I32" s="10">
        <v>13</v>
      </c>
      <c r="J32" s="10">
        <v>0</v>
      </c>
      <c r="K32" s="10">
        <v>0</v>
      </c>
      <c r="L32" s="10">
        <f t="shared" si="0"/>
        <v>0</v>
      </c>
      <c r="M32" s="17" t="s">
        <v>102</v>
      </c>
      <c r="N32" s="15" t="s">
        <v>92</v>
      </c>
    </row>
    <row r="33" spans="1:14" x14ac:dyDescent="0.2">
      <c r="A33" s="10" t="s">
        <v>71</v>
      </c>
      <c r="B33" s="10" t="s">
        <v>71</v>
      </c>
      <c r="C33" s="10" t="s">
        <v>223</v>
      </c>
      <c r="D33" s="11" t="s">
        <v>69</v>
      </c>
      <c r="E33" s="11" t="s">
        <v>40</v>
      </c>
      <c r="F33" s="11" t="s">
        <v>28</v>
      </c>
      <c r="G33" s="11"/>
      <c r="H33" s="11"/>
      <c r="I33" s="10">
        <v>0</v>
      </c>
      <c r="J33" s="10">
        <v>37</v>
      </c>
      <c r="K33" s="10">
        <v>0</v>
      </c>
      <c r="L33" s="10">
        <f t="shared" si="0"/>
        <v>37</v>
      </c>
      <c r="M33" s="17" t="s">
        <v>103</v>
      </c>
      <c r="N33" s="23" t="s">
        <v>93</v>
      </c>
    </row>
    <row r="34" spans="1:14" ht="12.75" x14ac:dyDescent="0.2">
      <c r="A34" s="12" t="s">
        <v>75</v>
      </c>
      <c r="B34" s="18" t="s">
        <v>71</v>
      </c>
      <c r="C34" s="10" t="s">
        <v>223</v>
      </c>
      <c r="D34" s="11" t="s">
        <v>69</v>
      </c>
      <c r="E34" s="11" t="s">
        <v>150</v>
      </c>
      <c r="F34" s="11" t="s">
        <v>28</v>
      </c>
      <c r="G34" s="11"/>
      <c r="H34" s="11"/>
      <c r="I34" s="10">
        <v>0</v>
      </c>
      <c r="J34" s="10">
        <v>5</v>
      </c>
      <c r="K34" s="10">
        <v>0</v>
      </c>
      <c r="L34" s="10">
        <f t="shared" si="0"/>
        <v>5</v>
      </c>
      <c r="M34" s="16" t="s">
        <v>151</v>
      </c>
      <c r="N34" s="14" t="s">
        <v>152</v>
      </c>
    </row>
    <row r="35" spans="1:14" x14ac:dyDescent="0.2">
      <c r="A35" s="10" t="s">
        <v>71</v>
      </c>
      <c r="B35" s="10" t="s">
        <v>71</v>
      </c>
      <c r="C35" s="10" t="s">
        <v>223</v>
      </c>
      <c r="D35" s="11" t="s">
        <v>69</v>
      </c>
      <c r="E35" s="11" t="s">
        <v>94</v>
      </c>
      <c r="F35" s="11" t="s">
        <v>28</v>
      </c>
      <c r="G35" s="11"/>
      <c r="H35" s="11"/>
      <c r="I35" s="10">
        <v>0</v>
      </c>
      <c r="J35" s="10">
        <v>13</v>
      </c>
      <c r="K35" s="10">
        <v>0</v>
      </c>
      <c r="L35" s="10">
        <f t="shared" si="0"/>
        <v>13</v>
      </c>
      <c r="M35" s="16" t="s">
        <v>105</v>
      </c>
      <c r="N35" s="14" t="s">
        <v>95</v>
      </c>
    </row>
    <row r="36" spans="1:14" x14ac:dyDescent="0.2">
      <c r="A36" s="10" t="s">
        <v>71</v>
      </c>
      <c r="B36" s="10" t="s">
        <v>71</v>
      </c>
      <c r="C36" s="10" t="s">
        <v>223</v>
      </c>
      <c r="D36" s="11" t="s">
        <v>69</v>
      </c>
      <c r="E36" s="11" t="s">
        <v>96</v>
      </c>
      <c r="F36" s="11" t="s">
        <v>28</v>
      </c>
      <c r="G36" s="11"/>
      <c r="H36" s="11"/>
      <c r="I36" s="10">
        <v>0</v>
      </c>
      <c r="J36" s="10">
        <v>17</v>
      </c>
      <c r="K36" s="10">
        <v>0</v>
      </c>
      <c r="L36" s="10">
        <f t="shared" si="0"/>
        <v>17</v>
      </c>
      <c r="M36" s="16" t="s">
        <v>104</v>
      </c>
      <c r="N36" s="14" t="s">
        <v>97</v>
      </c>
    </row>
    <row r="37" spans="1:14" x14ac:dyDescent="0.2">
      <c r="A37" s="10" t="s">
        <v>71</v>
      </c>
      <c r="B37" s="10" t="s">
        <v>71</v>
      </c>
      <c r="C37" s="10" t="s">
        <v>223</v>
      </c>
      <c r="D37" s="11" t="s">
        <v>69</v>
      </c>
      <c r="E37" s="11" t="s">
        <v>41</v>
      </c>
      <c r="F37" s="11" t="s">
        <v>78</v>
      </c>
      <c r="G37" s="11" t="s">
        <v>35</v>
      </c>
      <c r="H37" s="11"/>
      <c r="I37" s="10">
        <v>0</v>
      </c>
      <c r="J37" s="10">
        <v>30</v>
      </c>
      <c r="K37" s="10">
        <v>0</v>
      </c>
      <c r="L37" s="10">
        <f t="shared" si="0"/>
        <v>30</v>
      </c>
      <c r="M37" s="16" t="s">
        <v>111</v>
      </c>
      <c r="N37" s="14" t="s">
        <v>112</v>
      </c>
    </row>
    <row r="38" spans="1:14" x14ac:dyDescent="0.2">
      <c r="A38" s="12" t="s">
        <v>75</v>
      </c>
      <c r="B38" s="18" t="s">
        <v>71</v>
      </c>
      <c r="C38" s="10" t="s">
        <v>223</v>
      </c>
      <c r="D38" s="11" t="s">
        <v>69</v>
      </c>
      <c r="E38" s="11" t="s">
        <v>160</v>
      </c>
      <c r="F38" s="11" t="s">
        <v>28</v>
      </c>
      <c r="G38" s="11"/>
      <c r="H38" s="11"/>
      <c r="I38" s="10">
        <v>0</v>
      </c>
      <c r="J38" s="10">
        <v>6</v>
      </c>
      <c r="K38" s="10">
        <v>0</v>
      </c>
      <c r="L38" s="10">
        <f t="shared" si="0"/>
        <v>6</v>
      </c>
      <c r="M38" s="16" t="s">
        <v>161</v>
      </c>
      <c r="N38" s="14" t="s">
        <v>162</v>
      </c>
    </row>
    <row r="39" spans="1:14" ht="12.75" x14ac:dyDescent="0.2">
      <c r="A39" s="10" t="s">
        <v>71</v>
      </c>
      <c r="B39" s="10" t="s">
        <v>71</v>
      </c>
      <c r="C39" s="10" t="s">
        <v>223</v>
      </c>
      <c r="D39" s="11" t="s">
        <v>69</v>
      </c>
      <c r="E39" s="11" t="s">
        <v>42</v>
      </c>
      <c r="F39" s="11" t="s">
        <v>35</v>
      </c>
      <c r="G39" s="11"/>
      <c r="H39" s="11"/>
      <c r="I39" s="10">
        <v>0</v>
      </c>
      <c r="J39" s="10">
        <v>20</v>
      </c>
      <c r="K39" s="10">
        <v>0</v>
      </c>
      <c r="L39" s="10">
        <f t="shared" si="0"/>
        <v>20</v>
      </c>
      <c r="M39" s="16" t="s">
        <v>106</v>
      </c>
      <c r="N39" s="14" t="s">
        <v>107</v>
      </c>
    </row>
    <row r="40" spans="1:14" x14ac:dyDescent="0.2">
      <c r="A40" s="10" t="s">
        <v>71</v>
      </c>
      <c r="B40" s="10" t="s">
        <v>71</v>
      </c>
      <c r="C40" s="10" t="s">
        <v>223</v>
      </c>
      <c r="D40" s="11" t="s">
        <v>69</v>
      </c>
      <c r="E40" s="11" t="s">
        <v>43</v>
      </c>
      <c r="F40" s="11" t="s">
        <v>35</v>
      </c>
      <c r="G40" s="11"/>
      <c r="H40" s="11"/>
      <c r="I40" s="10">
        <v>0</v>
      </c>
      <c r="J40" s="10">
        <v>32</v>
      </c>
      <c r="K40" s="10">
        <v>0</v>
      </c>
      <c r="L40" s="10">
        <f t="shared" si="0"/>
        <v>32</v>
      </c>
      <c r="M40" s="16" t="s">
        <v>109</v>
      </c>
      <c r="N40" s="14" t="s">
        <v>108</v>
      </c>
    </row>
    <row r="41" spans="1:14" x14ac:dyDescent="0.2">
      <c r="A41" s="10" t="s">
        <v>71</v>
      </c>
      <c r="B41" s="10" t="s">
        <v>71</v>
      </c>
      <c r="C41" s="10" t="s">
        <v>223</v>
      </c>
      <c r="D41" s="11" t="s">
        <v>69</v>
      </c>
      <c r="E41" s="11" t="s">
        <v>44</v>
      </c>
      <c r="F41" s="11" t="s">
        <v>35</v>
      </c>
      <c r="G41" s="11"/>
      <c r="H41" s="11"/>
      <c r="I41" s="10">
        <v>0</v>
      </c>
      <c r="J41" s="10">
        <v>32</v>
      </c>
      <c r="K41" s="10">
        <v>0</v>
      </c>
      <c r="L41" s="10">
        <f t="shared" si="0"/>
        <v>32</v>
      </c>
      <c r="M41" s="16" t="s">
        <v>109</v>
      </c>
      <c r="N41" s="14" t="s">
        <v>110</v>
      </c>
    </row>
    <row r="42" spans="1:14" x14ac:dyDescent="0.2">
      <c r="A42" s="10" t="s">
        <v>71</v>
      </c>
      <c r="B42" s="10" t="s">
        <v>71</v>
      </c>
      <c r="C42" s="10" t="s">
        <v>223</v>
      </c>
      <c r="D42" s="11" t="s">
        <v>69</v>
      </c>
      <c r="E42" s="11" t="s">
        <v>45</v>
      </c>
      <c r="F42" s="11" t="s">
        <v>31</v>
      </c>
      <c r="G42" s="11"/>
      <c r="H42" s="11"/>
      <c r="I42" s="10">
        <v>0</v>
      </c>
      <c r="J42" s="10">
        <v>32</v>
      </c>
      <c r="K42" s="10">
        <v>0</v>
      </c>
      <c r="L42" s="10">
        <f t="shared" si="0"/>
        <v>32</v>
      </c>
      <c r="M42" s="16" t="s">
        <v>100</v>
      </c>
      <c r="N42" s="14" t="s">
        <v>98</v>
      </c>
    </row>
    <row r="43" spans="1:14" x14ac:dyDescent="0.2">
      <c r="A43" s="10" t="s">
        <v>71</v>
      </c>
      <c r="B43" s="10" t="s">
        <v>71</v>
      </c>
      <c r="C43" s="10" t="s">
        <v>223</v>
      </c>
      <c r="D43" s="11" t="s">
        <v>69</v>
      </c>
      <c r="E43" s="11" t="s">
        <v>46</v>
      </c>
      <c r="F43" s="11" t="s">
        <v>77</v>
      </c>
      <c r="G43" s="11" t="s">
        <v>35</v>
      </c>
      <c r="H43" s="11"/>
      <c r="I43" s="10">
        <v>0</v>
      </c>
      <c r="J43" s="10">
        <v>29</v>
      </c>
      <c r="K43" s="10">
        <v>0</v>
      </c>
      <c r="L43" s="10">
        <f t="shared" si="0"/>
        <v>29</v>
      </c>
      <c r="M43" s="16" t="s">
        <v>113</v>
      </c>
      <c r="N43" s="14" t="s">
        <v>114</v>
      </c>
    </row>
    <row r="44" spans="1:14" x14ac:dyDescent="0.2">
      <c r="A44" s="10" t="s">
        <v>71</v>
      </c>
      <c r="B44" s="10" t="s">
        <v>71</v>
      </c>
      <c r="C44" s="10" t="s">
        <v>223</v>
      </c>
      <c r="D44" s="11" t="s">
        <v>69</v>
      </c>
      <c r="E44" s="11" t="s">
        <v>47</v>
      </c>
      <c r="F44" s="11" t="s">
        <v>6</v>
      </c>
      <c r="G44" s="11"/>
      <c r="H44" s="11"/>
      <c r="I44" s="10">
        <v>0</v>
      </c>
      <c r="J44" s="10">
        <v>30</v>
      </c>
      <c r="K44" s="10">
        <v>0</v>
      </c>
      <c r="L44" s="10">
        <f t="shared" si="0"/>
        <v>30</v>
      </c>
      <c r="M44" s="16" t="s">
        <v>115</v>
      </c>
      <c r="N44" s="14" t="s">
        <v>116</v>
      </c>
    </row>
    <row r="45" spans="1:14" ht="12.75" x14ac:dyDescent="0.2">
      <c r="A45" s="10" t="s">
        <v>71</v>
      </c>
      <c r="B45" s="10" t="s">
        <v>71</v>
      </c>
      <c r="C45" s="10" t="s">
        <v>223</v>
      </c>
      <c r="D45" s="11" t="s">
        <v>69</v>
      </c>
      <c r="E45" s="11" t="s">
        <v>48</v>
      </c>
      <c r="F45" s="11" t="s">
        <v>76</v>
      </c>
      <c r="G45" s="11"/>
      <c r="H45" s="11"/>
      <c r="I45" s="10">
        <v>0</v>
      </c>
      <c r="J45" s="10">
        <v>13</v>
      </c>
      <c r="K45" s="10">
        <v>0</v>
      </c>
      <c r="L45" s="10">
        <f t="shared" si="0"/>
        <v>13</v>
      </c>
      <c r="M45" s="16" t="s">
        <v>117</v>
      </c>
      <c r="N45" s="14" t="s">
        <v>118</v>
      </c>
    </row>
    <row r="46" spans="1:14" x14ac:dyDescent="0.2">
      <c r="A46" s="10" t="s">
        <v>71</v>
      </c>
      <c r="B46" s="10" t="s">
        <v>71</v>
      </c>
      <c r="C46" s="10" t="s">
        <v>223</v>
      </c>
      <c r="D46" s="11" t="s">
        <v>69</v>
      </c>
      <c r="E46" s="11" t="s">
        <v>49</v>
      </c>
      <c r="F46" s="11" t="s">
        <v>23</v>
      </c>
      <c r="G46" s="11"/>
      <c r="H46" s="11"/>
      <c r="I46" s="10">
        <v>0</v>
      </c>
      <c r="J46" s="10">
        <v>32</v>
      </c>
      <c r="K46" s="10">
        <v>0</v>
      </c>
      <c r="L46" s="10">
        <f t="shared" si="0"/>
        <v>32</v>
      </c>
      <c r="M46" s="16" t="s">
        <v>119</v>
      </c>
      <c r="N46" s="14" t="s">
        <v>120</v>
      </c>
    </row>
    <row r="47" spans="1:14" x14ac:dyDescent="0.2">
      <c r="A47" s="10" t="s">
        <v>71</v>
      </c>
      <c r="B47" s="10" t="s">
        <v>71</v>
      </c>
      <c r="C47" s="10" t="s">
        <v>223</v>
      </c>
      <c r="D47" s="11" t="s">
        <v>69</v>
      </c>
      <c r="E47" s="11" t="s">
        <v>50</v>
      </c>
      <c r="F47" s="11" t="s">
        <v>11</v>
      </c>
      <c r="G47" s="11"/>
      <c r="H47" s="11"/>
      <c r="I47" s="10">
        <v>0</v>
      </c>
      <c r="J47" s="10">
        <v>33</v>
      </c>
      <c r="K47" s="10">
        <v>0</v>
      </c>
      <c r="L47" s="10">
        <f t="shared" si="0"/>
        <v>33</v>
      </c>
      <c r="M47" s="16" t="s">
        <v>121</v>
      </c>
      <c r="N47" s="14" t="s">
        <v>122</v>
      </c>
    </row>
    <row r="48" spans="1:14" x14ac:dyDescent="0.2">
      <c r="A48" s="10" t="s">
        <v>71</v>
      </c>
      <c r="B48" s="10" t="s">
        <v>71</v>
      </c>
      <c r="C48" s="10" t="s">
        <v>223</v>
      </c>
      <c r="D48" s="11" t="s">
        <v>69</v>
      </c>
      <c r="E48" s="11" t="s">
        <v>51</v>
      </c>
      <c r="F48" s="11" t="s">
        <v>33</v>
      </c>
      <c r="G48" s="11"/>
      <c r="H48" s="11"/>
      <c r="I48" s="10">
        <v>0</v>
      </c>
      <c r="J48" s="10">
        <v>33</v>
      </c>
      <c r="K48" s="10">
        <v>0</v>
      </c>
      <c r="L48" s="10">
        <f t="shared" si="0"/>
        <v>33</v>
      </c>
      <c r="M48" s="16" t="s">
        <v>123</v>
      </c>
      <c r="N48" s="14" t="s">
        <v>124</v>
      </c>
    </row>
    <row r="49" spans="1:15" x14ac:dyDescent="0.2">
      <c r="A49" s="10" t="s">
        <v>71</v>
      </c>
      <c r="B49" s="10" t="s">
        <v>71</v>
      </c>
      <c r="C49" s="10" t="s">
        <v>223</v>
      </c>
      <c r="D49" s="11" t="s">
        <v>69</v>
      </c>
      <c r="E49" s="11" t="s">
        <v>52</v>
      </c>
      <c r="F49" s="11" t="s">
        <v>53</v>
      </c>
      <c r="G49" s="11"/>
      <c r="H49" s="11"/>
      <c r="I49" s="10">
        <v>0</v>
      </c>
      <c r="J49" s="10">
        <v>25</v>
      </c>
      <c r="K49" s="10">
        <v>0</v>
      </c>
      <c r="L49" s="10">
        <f t="shared" si="0"/>
        <v>25</v>
      </c>
      <c r="M49" s="16" t="s">
        <v>142</v>
      </c>
      <c r="N49" s="14" t="s">
        <v>143</v>
      </c>
    </row>
    <row r="50" spans="1:15" x14ac:dyDescent="0.2">
      <c r="A50" s="10" t="s">
        <v>71</v>
      </c>
      <c r="B50" s="10" t="s">
        <v>71</v>
      </c>
      <c r="C50" s="10" t="s">
        <v>223</v>
      </c>
      <c r="D50" s="11" t="s">
        <v>69</v>
      </c>
      <c r="E50" s="11" t="s">
        <v>54</v>
      </c>
      <c r="F50" s="11" t="s">
        <v>53</v>
      </c>
      <c r="G50" s="11"/>
      <c r="H50" s="11"/>
      <c r="I50" s="10">
        <v>0</v>
      </c>
      <c r="J50" s="10">
        <v>21</v>
      </c>
      <c r="K50" s="10">
        <v>0</v>
      </c>
      <c r="L50" s="10">
        <f t="shared" si="0"/>
        <v>21</v>
      </c>
      <c r="M50" s="16" t="s">
        <v>144</v>
      </c>
      <c r="N50" s="14" t="s">
        <v>145</v>
      </c>
    </row>
    <row r="51" spans="1:15" x14ac:dyDescent="0.2">
      <c r="A51" s="10" t="s">
        <v>71</v>
      </c>
      <c r="B51" s="10" t="s">
        <v>71</v>
      </c>
      <c r="C51" s="10" t="s">
        <v>223</v>
      </c>
      <c r="D51" s="11" t="s">
        <v>69</v>
      </c>
      <c r="E51" s="11" t="s">
        <v>55</v>
      </c>
      <c r="F51" s="11" t="s">
        <v>18</v>
      </c>
      <c r="G51" s="11"/>
      <c r="H51" s="11"/>
      <c r="I51" s="10">
        <v>0</v>
      </c>
      <c r="J51" s="10">
        <v>17</v>
      </c>
      <c r="K51" s="10">
        <v>0</v>
      </c>
      <c r="L51" s="10">
        <f t="shared" si="0"/>
        <v>17</v>
      </c>
      <c r="M51" s="16" t="s">
        <v>125</v>
      </c>
      <c r="N51" s="14" t="s">
        <v>126</v>
      </c>
    </row>
    <row r="52" spans="1:15" hidden="1" x14ac:dyDescent="0.2">
      <c r="A52" s="10" t="s">
        <v>71</v>
      </c>
      <c r="B52" s="12" t="s">
        <v>75</v>
      </c>
      <c r="C52" s="10" t="s">
        <v>223</v>
      </c>
      <c r="D52" s="11" t="s">
        <v>69</v>
      </c>
      <c r="E52" s="11" t="s">
        <v>56</v>
      </c>
      <c r="F52" s="11" t="s">
        <v>21</v>
      </c>
      <c r="G52" s="11"/>
      <c r="H52" s="11"/>
      <c r="I52" s="10">
        <v>0</v>
      </c>
      <c r="J52" s="10">
        <v>29</v>
      </c>
      <c r="K52" s="10">
        <v>0</v>
      </c>
      <c r="L52" s="10">
        <f t="shared" si="0"/>
        <v>29</v>
      </c>
      <c r="M52" s="16" t="s">
        <v>128</v>
      </c>
      <c r="N52" s="14" t="s">
        <v>179</v>
      </c>
    </row>
    <row r="53" spans="1:15" hidden="1" x14ac:dyDescent="0.2">
      <c r="A53" s="10" t="s">
        <v>71</v>
      </c>
      <c r="B53" s="12" t="s">
        <v>75</v>
      </c>
      <c r="C53" s="10" t="s">
        <v>223</v>
      </c>
      <c r="D53" s="11" t="s">
        <v>69</v>
      </c>
      <c r="E53" s="11" t="s">
        <v>57</v>
      </c>
      <c r="F53" s="11" t="s">
        <v>21</v>
      </c>
      <c r="G53" s="11"/>
      <c r="H53" s="11"/>
      <c r="I53" s="10">
        <v>0</v>
      </c>
      <c r="J53" s="10">
        <v>26</v>
      </c>
      <c r="K53" s="10">
        <v>0</v>
      </c>
      <c r="L53" s="10">
        <f t="shared" si="0"/>
        <v>26</v>
      </c>
      <c r="M53" s="16" t="s">
        <v>127</v>
      </c>
      <c r="N53" s="14" t="s">
        <v>129</v>
      </c>
    </row>
    <row r="54" spans="1:15" hidden="1" x14ac:dyDescent="0.2">
      <c r="A54" s="12" t="s">
        <v>75</v>
      </c>
      <c r="B54" s="12" t="s">
        <v>75</v>
      </c>
      <c r="C54" s="10" t="s">
        <v>223</v>
      </c>
      <c r="D54" s="11" t="s">
        <v>69</v>
      </c>
      <c r="E54" s="11" t="s">
        <v>153</v>
      </c>
      <c r="F54" s="11" t="s">
        <v>21</v>
      </c>
      <c r="G54" s="11"/>
      <c r="H54" s="11"/>
      <c r="I54" s="10">
        <v>0</v>
      </c>
      <c r="J54" s="10">
        <v>22</v>
      </c>
      <c r="K54" s="10">
        <v>0</v>
      </c>
      <c r="L54" s="10">
        <f t="shared" si="0"/>
        <v>22</v>
      </c>
      <c r="M54" s="16" t="s">
        <v>156</v>
      </c>
      <c r="N54" s="14" t="s">
        <v>157</v>
      </c>
    </row>
    <row r="55" spans="1:15" hidden="1" x14ac:dyDescent="0.2">
      <c r="A55" s="12" t="s">
        <v>75</v>
      </c>
      <c r="B55" s="12" t="s">
        <v>75</v>
      </c>
      <c r="C55" s="10" t="s">
        <v>223</v>
      </c>
      <c r="D55" s="11" t="s">
        <v>69</v>
      </c>
      <c r="E55" s="11" t="s">
        <v>154</v>
      </c>
      <c r="F55" s="11" t="s">
        <v>155</v>
      </c>
      <c r="G55" s="11"/>
      <c r="H55" s="11"/>
      <c r="I55" s="10">
        <v>4</v>
      </c>
      <c r="J55" s="10">
        <v>0</v>
      </c>
      <c r="K55" s="10">
        <v>0</v>
      </c>
      <c r="L55" s="10">
        <f t="shared" si="0"/>
        <v>0</v>
      </c>
      <c r="M55" s="16" t="s">
        <v>156</v>
      </c>
      <c r="N55" s="14" t="s">
        <v>158</v>
      </c>
    </row>
    <row r="56" spans="1:15" x14ac:dyDescent="0.2">
      <c r="A56" s="10" t="s">
        <v>71</v>
      </c>
      <c r="B56" s="10" t="s">
        <v>71</v>
      </c>
      <c r="C56" s="10" t="s">
        <v>223</v>
      </c>
      <c r="D56" s="11" t="s">
        <v>69</v>
      </c>
      <c r="E56" s="11" t="s">
        <v>58</v>
      </c>
      <c r="F56" s="11" t="s">
        <v>8</v>
      </c>
      <c r="G56" s="11"/>
      <c r="H56" s="11"/>
      <c r="I56" s="10">
        <v>0</v>
      </c>
      <c r="J56" s="10">
        <v>7</v>
      </c>
      <c r="K56" s="10">
        <v>0</v>
      </c>
      <c r="L56" s="10">
        <f t="shared" si="0"/>
        <v>7</v>
      </c>
      <c r="M56" s="16" t="s">
        <v>146</v>
      </c>
      <c r="N56" s="14" t="s">
        <v>147</v>
      </c>
    </row>
    <row r="57" spans="1:15" x14ac:dyDescent="0.2">
      <c r="A57" s="10" t="s">
        <v>71</v>
      </c>
      <c r="B57" s="10" t="s">
        <v>71</v>
      </c>
      <c r="C57" s="10" t="s">
        <v>223</v>
      </c>
      <c r="D57" s="11" t="s">
        <v>69</v>
      </c>
      <c r="E57" s="11" t="s">
        <v>59</v>
      </c>
      <c r="F57" s="11" t="s">
        <v>8</v>
      </c>
      <c r="G57" s="11"/>
      <c r="H57" s="11"/>
      <c r="I57" s="10">
        <v>0</v>
      </c>
      <c r="J57" s="10">
        <v>9</v>
      </c>
      <c r="K57" s="10">
        <v>0</v>
      </c>
      <c r="L57" s="10">
        <f t="shared" si="0"/>
        <v>9</v>
      </c>
      <c r="M57" s="16" t="s">
        <v>148</v>
      </c>
      <c r="N57" s="19" t="s">
        <v>149</v>
      </c>
      <c r="O57" s="1" t="s">
        <v>263</v>
      </c>
    </row>
    <row r="58" spans="1:15" x14ac:dyDescent="0.2">
      <c r="A58" s="10" t="s">
        <v>71</v>
      </c>
      <c r="B58" s="10" t="s">
        <v>71</v>
      </c>
      <c r="C58" s="10" t="s">
        <v>223</v>
      </c>
      <c r="D58" s="11" t="s">
        <v>69</v>
      </c>
      <c r="E58" s="11" t="s">
        <v>60</v>
      </c>
      <c r="F58" s="11" t="s">
        <v>25</v>
      </c>
      <c r="G58" s="11"/>
      <c r="H58" s="11"/>
      <c r="I58" s="10">
        <v>0</v>
      </c>
      <c r="J58" s="10">
        <v>31</v>
      </c>
      <c r="K58" s="10">
        <v>0</v>
      </c>
      <c r="L58" s="10">
        <f t="shared" si="0"/>
        <v>31</v>
      </c>
      <c r="M58" s="16" t="s">
        <v>136</v>
      </c>
      <c r="N58" s="14" t="s">
        <v>137</v>
      </c>
    </row>
    <row r="59" spans="1:15" x14ac:dyDescent="0.2">
      <c r="A59" s="10" t="s">
        <v>71</v>
      </c>
      <c r="B59" s="10" t="s">
        <v>71</v>
      </c>
      <c r="C59" s="10" t="s">
        <v>223</v>
      </c>
      <c r="D59" s="11" t="s">
        <v>69</v>
      </c>
      <c r="E59" s="11" t="s">
        <v>61</v>
      </c>
      <c r="F59" s="11" t="s">
        <v>53</v>
      </c>
      <c r="G59" s="11"/>
      <c r="H59" s="11"/>
      <c r="I59" s="10">
        <v>0</v>
      </c>
      <c r="J59" s="10">
        <v>22</v>
      </c>
      <c r="K59" s="10">
        <v>0</v>
      </c>
      <c r="L59" s="10">
        <f t="shared" si="0"/>
        <v>22</v>
      </c>
      <c r="M59" s="16" t="s">
        <v>138</v>
      </c>
      <c r="N59" s="14" t="s">
        <v>139</v>
      </c>
    </row>
    <row r="60" spans="1:15" x14ac:dyDescent="0.2">
      <c r="A60" s="10" t="s">
        <v>71</v>
      </c>
      <c r="B60" s="10" t="s">
        <v>71</v>
      </c>
      <c r="C60" s="10" t="s">
        <v>223</v>
      </c>
      <c r="D60" s="11" t="s">
        <v>69</v>
      </c>
      <c r="E60" s="11" t="s">
        <v>62</v>
      </c>
      <c r="F60" s="11" t="s">
        <v>14</v>
      </c>
      <c r="G60" s="11" t="s">
        <v>63</v>
      </c>
      <c r="H60" s="11"/>
      <c r="I60" s="10">
        <v>0</v>
      </c>
      <c r="J60" s="10">
        <v>30</v>
      </c>
      <c r="K60" s="10">
        <v>0</v>
      </c>
      <c r="L60" s="10">
        <f t="shared" si="0"/>
        <v>30</v>
      </c>
      <c r="M60" s="16" t="s">
        <v>132</v>
      </c>
      <c r="N60" s="14" t="s">
        <v>133</v>
      </c>
    </row>
    <row r="61" spans="1:15" x14ac:dyDescent="0.2">
      <c r="A61" s="10" t="s">
        <v>71</v>
      </c>
      <c r="B61" s="10" t="s">
        <v>71</v>
      </c>
      <c r="C61" s="10" t="s">
        <v>223</v>
      </c>
      <c r="D61" s="11" t="s">
        <v>69</v>
      </c>
      <c r="E61" s="11" t="s">
        <v>64</v>
      </c>
      <c r="F61" s="11" t="s">
        <v>14</v>
      </c>
      <c r="G61" s="11" t="s">
        <v>65</v>
      </c>
      <c r="H61" s="11"/>
      <c r="I61" s="10">
        <v>0</v>
      </c>
      <c r="J61" s="10">
        <v>30</v>
      </c>
      <c r="K61" s="10">
        <v>0</v>
      </c>
      <c r="L61" s="10">
        <f t="shared" si="0"/>
        <v>30</v>
      </c>
      <c r="M61" s="16" t="s">
        <v>130</v>
      </c>
      <c r="N61" s="14" t="s">
        <v>131</v>
      </c>
    </row>
    <row r="62" spans="1:15" x14ac:dyDescent="0.2">
      <c r="A62" s="10" t="s">
        <v>71</v>
      </c>
      <c r="B62" s="10" t="s">
        <v>71</v>
      </c>
      <c r="C62" s="10" t="s">
        <v>223</v>
      </c>
      <c r="D62" s="11" t="s">
        <v>69</v>
      </c>
      <c r="E62" s="11" t="s">
        <v>66</v>
      </c>
      <c r="F62" s="11" t="s">
        <v>14</v>
      </c>
      <c r="G62" s="11"/>
      <c r="H62" s="11"/>
      <c r="I62" s="10">
        <v>0</v>
      </c>
      <c r="J62" s="10">
        <v>27</v>
      </c>
      <c r="K62" s="10">
        <v>0</v>
      </c>
      <c r="L62" s="10">
        <f t="shared" si="0"/>
        <v>27</v>
      </c>
      <c r="M62" s="16" t="s">
        <v>134</v>
      </c>
      <c r="N62" s="14" t="s">
        <v>135</v>
      </c>
    </row>
    <row r="63" spans="1:15" x14ac:dyDescent="0.2">
      <c r="A63" s="12" t="s">
        <v>75</v>
      </c>
      <c r="B63" s="10" t="s">
        <v>71</v>
      </c>
      <c r="C63" s="10" t="s">
        <v>223</v>
      </c>
      <c r="D63" s="11" t="s">
        <v>69</v>
      </c>
      <c r="E63" s="11" t="s">
        <v>140</v>
      </c>
      <c r="F63" s="11" t="s">
        <v>35</v>
      </c>
      <c r="G63" s="11"/>
      <c r="H63" s="11"/>
      <c r="I63" s="10">
        <v>0</v>
      </c>
      <c r="J63" s="10">
        <v>18</v>
      </c>
      <c r="K63" s="10">
        <v>0</v>
      </c>
      <c r="L63" s="10">
        <f t="shared" ref="L63:L64" si="3">SUM(J63+K63)</f>
        <v>18</v>
      </c>
      <c r="M63" s="16" t="s">
        <v>264</v>
      </c>
      <c r="N63" s="14" t="s">
        <v>141</v>
      </c>
    </row>
    <row r="64" spans="1:15" x14ac:dyDescent="0.2">
      <c r="A64" s="12" t="s">
        <v>75</v>
      </c>
      <c r="B64" s="18" t="s">
        <v>71</v>
      </c>
      <c r="C64" s="18" t="s">
        <v>224</v>
      </c>
      <c r="D64" s="11" t="s">
        <v>69</v>
      </c>
      <c r="E64" s="11" t="s">
        <v>165</v>
      </c>
      <c r="F64" s="11" t="s">
        <v>166</v>
      </c>
      <c r="G64" s="11"/>
      <c r="H64" s="11"/>
      <c r="I64" s="10">
        <v>0</v>
      </c>
      <c r="J64" s="10">
        <v>9</v>
      </c>
      <c r="K64" s="10">
        <v>9</v>
      </c>
      <c r="L64" s="10">
        <f t="shared" si="3"/>
        <v>18</v>
      </c>
      <c r="M64" s="16" t="s">
        <v>167</v>
      </c>
      <c r="N64" s="22" t="s">
        <v>168</v>
      </c>
    </row>
    <row r="65" spans="1:14" x14ac:dyDescent="0.2">
      <c r="A65" s="12" t="s">
        <v>75</v>
      </c>
      <c r="B65" s="18" t="s">
        <v>71</v>
      </c>
      <c r="C65" s="18" t="s">
        <v>224</v>
      </c>
      <c r="D65" s="11" t="s">
        <v>69</v>
      </c>
      <c r="E65" s="11" t="s">
        <v>169</v>
      </c>
      <c r="F65" s="11" t="s">
        <v>170</v>
      </c>
      <c r="G65" s="11"/>
      <c r="H65" s="11"/>
      <c r="I65" s="10">
        <v>8</v>
      </c>
      <c r="J65" s="10">
        <v>0</v>
      </c>
      <c r="K65" s="10">
        <v>0</v>
      </c>
      <c r="L65" s="10">
        <f t="shared" ref="L65" si="4">SUM(J65+K65)</f>
        <v>0</v>
      </c>
      <c r="M65" s="16" t="s">
        <v>173</v>
      </c>
      <c r="N65" s="14" t="s">
        <v>175</v>
      </c>
    </row>
    <row r="66" spans="1:14" ht="12.75" x14ac:dyDescent="0.2">
      <c r="A66" s="12" t="s">
        <v>75</v>
      </c>
      <c r="B66" s="18" t="s">
        <v>71</v>
      </c>
      <c r="C66" s="18" t="s">
        <v>223</v>
      </c>
      <c r="D66" s="11" t="s">
        <v>69</v>
      </c>
      <c r="E66" s="11" t="s">
        <v>171</v>
      </c>
      <c r="F66" s="11" t="s">
        <v>172</v>
      </c>
      <c r="G66" s="11"/>
      <c r="H66" s="11"/>
      <c r="I66" s="10">
        <v>8</v>
      </c>
      <c r="J66" s="10">
        <v>0</v>
      </c>
      <c r="K66" s="10">
        <v>0</v>
      </c>
      <c r="L66" s="10">
        <f t="shared" ref="L66" si="5">SUM(J66+K66)</f>
        <v>0</v>
      </c>
      <c r="M66" s="21" t="s">
        <v>174</v>
      </c>
      <c r="N66" s="15" t="s">
        <v>176</v>
      </c>
    </row>
    <row r="67" spans="1:14" x14ac:dyDescent="0.2">
      <c r="A67" s="12" t="s">
        <v>75</v>
      </c>
      <c r="B67" s="18" t="s">
        <v>71</v>
      </c>
      <c r="C67" s="18" t="s">
        <v>223</v>
      </c>
      <c r="D67" s="11" t="s">
        <v>69</v>
      </c>
      <c r="E67" s="11" t="s">
        <v>181</v>
      </c>
      <c r="F67" s="11" t="s">
        <v>186</v>
      </c>
      <c r="G67" s="11"/>
      <c r="H67" s="11"/>
      <c r="I67" s="10">
        <v>0</v>
      </c>
      <c r="J67" s="10">
        <v>0</v>
      </c>
      <c r="K67" s="10">
        <v>0</v>
      </c>
      <c r="L67" s="10">
        <f t="shared" ref="L67" si="6">SUM(J67+K67)</f>
        <v>0</v>
      </c>
      <c r="M67" s="21" t="s">
        <v>177</v>
      </c>
      <c r="N67" s="15" t="s">
        <v>178</v>
      </c>
    </row>
    <row r="68" spans="1:14" x14ac:dyDescent="0.2">
      <c r="A68" s="12" t="s">
        <v>75</v>
      </c>
      <c r="B68" s="18" t="s">
        <v>71</v>
      </c>
      <c r="C68" s="18" t="s">
        <v>223</v>
      </c>
      <c r="D68" s="11" t="s">
        <v>69</v>
      </c>
      <c r="E68" s="11" t="s">
        <v>180</v>
      </c>
      <c r="F68" s="11" t="s">
        <v>186</v>
      </c>
      <c r="G68" s="11"/>
      <c r="H68" s="11"/>
      <c r="I68" s="10">
        <v>0</v>
      </c>
      <c r="J68" s="10">
        <v>0</v>
      </c>
      <c r="K68" s="10">
        <v>0</v>
      </c>
      <c r="L68" s="10">
        <f t="shared" ref="L68" si="7">SUM(J68+K68)</f>
        <v>0</v>
      </c>
      <c r="M68" s="21" t="s">
        <v>177</v>
      </c>
      <c r="N68" s="15" t="s">
        <v>208</v>
      </c>
    </row>
    <row r="69" spans="1:14" x14ac:dyDescent="0.2">
      <c r="A69" s="12" t="s">
        <v>75</v>
      </c>
      <c r="B69" s="18" t="s">
        <v>71</v>
      </c>
      <c r="C69" s="18" t="s">
        <v>223</v>
      </c>
      <c r="D69" s="11" t="s">
        <v>69</v>
      </c>
      <c r="E69" s="11" t="s">
        <v>182</v>
      </c>
      <c r="F69" s="11" t="s">
        <v>172</v>
      </c>
      <c r="G69" s="11"/>
      <c r="H69" s="11"/>
      <c r="I69" s="10">
        <v>4</v>
      </c>
      <c r="J69" s="10">
        <v>0</v>
      </c>
      <c r="K69" s="10">
        <v>4</v>
      </c>
      <c r="L69" s="10">
        <f t="shared" ref="L69" si="8">SUM(J69+K69)</f>
        <v>4</v>
      </c>
      <c r="M69" s="21" t="s">
        <v>104</v>
      </c>
      <c r="N69" s="15" t="s">
        <v>209</v>
      </c>
    </row>
    <row r="70" spans="1:14" x14ac:dyDescent="0.2">
      <c r="A70" s="12" t="s">
        <v>75</v>
      </c>
      <c r="B70" s="18" t="s">
        <v>71</v>
      </c>
      <c r="C70" s="18" t="s">
        <v>224</v>
      </c>
      <c r="D70" s="11" t="s">
        <v>69</v>
      </c>
      <c r="E70" s="11" t="s">
        <v>183</v>
      </c>
      <c r="F70" s="11" t="s">
        <v>221</v>
      </c>
      <c r="G70" s="11"/>
      <c r="H70" s="11"/>
      <c r="I70" s="10">
        <v>8</v>
      </c>
      <c r="J70" s="10">
        <v>24</v>
      </c>
      <c r="K70" s="10">
        <v>0</v>
      </c>
      <c r="L70" s="10">
        <f t="shared" ref="L70" si="9">SUM(J70+K70)</f>
        <v>24</v>
      </c>
      <c r="M70" s="21" t="s">
        <v>184</v>
      </c>
      <c r="N70" s="15" t="s">
        <v>210</v>
      </c>
    </row>
    <row r="71" spans="1:14" x14ac:dyDescent="0.2">
      <c r="A71" s="12" t="s">
        <v>75</v>
      </c>
      <c r="B71" s="18" t="s">
        <v>71</v>
      </c>
      <c r="C71" s="18" t="s">
        <v>223</v>
      </c>
      <c r="D71" s="11" t="s">
        <v>69</v>
      </c>
      <c r="E71" s="11" t="s">
        <v>185</v>
      </c>
      <c r="F71" s="11" t="s">
        <v>186</v>
      </c>
      <c r="G71" s="11"/>
      <c r="H71" s="11"/>
      <c r="I71" s="10">
        <v>15</v>
      </c>
      <c r="J71" s="10">
        <v>0</v>
      </c>
      <c r="K71" s="10">
        <v>0</v>
      </c>
      <c r="L71" s="10">
        <f t="shared" ref="L71" si="10">SUM(J71+K71)</f>
        <v>0</v>
      </c>
      <c r="M71" s="21" t="s">
        <v>177</v>
      </c>
      <c r="N71" s="15" t="s">
        <v>210</v>
      </c>
    </row>
    <row r="72" spans="1:14" x14ac:dyDescent="0.2">
      <c r="A72" s="12" t="s">
        <v>75</v>
      </c>
      <c r="B72" s="18" t="s">
        <v>71</v>
      </c>
      <c r="C72" s="18" t="s">
        <v>223</v>
      </c>
      <c r="D72" s="11" t="s">
        <v>69</v>
      </c>
      <c r="E72" s="11" t="s">
        <v>187</v>
      </c>
      <c r="F72" s="11" t="s">
        <v>188</v>
      </c>
      <c r="G72" s="11"/>
      <c r="H72" s="11"/>
      <c r="I72" s="10">
        <v>13</v>
      </c>
      <c r="J72" s="10">
        <v>0</v>
      </c>
      <c r="K72" s="10">
        <v>0</v>
      </c>
      <c r="L72" s="10">
        <f t="shared" ref="L72" si="11">SUM(J72+K72)</f>
        <v>0</v>
      </c>
      <c r="M72" s="16" t="s">
        <v>189</v>
      </c>
      <c r="N72" s="22" t="s">
        <v>190</v>
      </c>
    </row>
    <row r="73" spans="1:14" x14ac:dyDescent="0.2">
      <c r="A73" s="12" t="s">
        <v>75</v>
      </c>
      <c r="B73" s="18" t="s">
        <v>71</v>
      </c>
      <c r="C73" s="18" t="s">
        <v>224</v>
      </c>
      <c r="D73" s="11" t="s">
        <v>69</v>
      </c>
      <c r="E73" s="11" t="s">
        <v>193</v>
      </c>
      <c r="F73" s="11" t="s">
        <v>194</v>
      </c>
      <c r="G73" s="11"/>
      <c r="H73" s="11"/>
      <c r="I73" s="10">
        <v>0</v>
      </c>
      <c r="J73" s="10">
        <v>8</v>
      </c>
      <c r="K73" s="10">
        <v>0</v>
      </c>
      <c r="L73" s="10">
        <f t="shared" ref="L73" si="12">SUM(J73+K73)</f>
        <v>8</v>
      </c>
      <c r="M73" s="16" t="s">
        <v>195</v>
      </c>
      <c r="N73" s="14" t="s">
        <v>196</v>
      </c>
    </row>
    <row r="74" spans="1:14" x14ac:dyDescent="0.2">
      <c r="A74" s="12" t="s">
        <v>75</v>
      </c>
      <c r="B74" s="18" t="s">
        <v>71</v>
      </c>
      <c r="C74" s="18" t="s">
        <v>224</v>
      </c>
      <c r="D74" s="11" t="s">
        <v>69</v>
      </c>
      <c r="E74" s="11" t="s">
        <v>197</v>
      </c>
      <c r="F74" s="11" t="s">
        <v>198</v>
      </c>
      <c r="G74" s="11"/>
      <c r="H74" s="11"/>
      <c r="I74" s="10">
        <v>20</v>
      </c>
      <c r="J74" s="10">
        <v>0</v>
      </c>
      <c r="K74" s="10">
        <v>0</v>
      </c>
      <c r="L74" s="10">
        <f t="shared" ref="L74" si="13">SUM(J74+K74)</f>
        <v>0</v>
      </c>
      <c r="M74" s="16" t="s">
        <v>199</v>
      </c>
      <c r="N74" s="14" t="s">
        <v>211</v>
      </c>
    </row>
    <row r="75" spans="1:14" x14ac:dyDescent="0.2">
      <c r="A75" s="12" t="s">
        <v>75</v>
      </c>
      <c r="B75" s="18" t="s">
        <v>71</v>
      </c>
      <c r="C75" s="18" t="s">
        <v>223</v>
      </c>
      <c r="D75" s="11" t="s">
        <v>69</v>
      </c>
      <c r="E75" s="11" t="s">
        <v>202</v>
      </c>
      <c r="F75" s="11" t="s">
        <v>204</v>
      </c>
      <c r="G75" s="11"/>
      <c r="H75" s="11"/>
      <c r="I75" s="10">
        <v>30</v>
      </c>
      <c r="J75" s="10">
        <v>0</v>
      </c>
      <c r="K75" s="10">
        <v>0</v>
      </c>
      <c r="L75" s="10">
        <f t="shared" ref="L75" si="14">SUM(J75+K75)</f>
        <v>0</v>
      </c>
      <c r="M75" s="16" t="s">
        <v>203</v>
      </c>
      <c r="N75" s="22" t="s">
        <v>212</v>
      </c>
    </row>
    <row r="76" spans="1:14" x14ac:dyDescent="0.2">
      <c r="A76" s="12" t="s">
        <v>75</v>
      </c>
      <c r="B76" s="18" t="s">
        <v>71</v>
      </c>
      <c r="C76" s="18" t="s">
        <v>224</v>
      </c>
      <c r="D76" s="11" t="s">
        <v>69</v>
      </c>
      <c r="E76" s="11" t="s">
        <v>205</v>
      </c>
      <c r="F76" s="11" t="s">
        <v>206</v>
      </c>
      <c r="G76" s="11"/>
      <c r="H76" s="11"/>
      <c r="I76" s="10">
        <v>12</v>
      </c>
      <c r="J76" s="10">
        <v>0</v>
      </c>
      <c r="K76" s="10">
        <v>0</v>
      </c>
      <c r="L76" s="10">
        <f t="shared" ref="L76" si="15">SUM(J76+K76)</f>
        <v>0</v>
      </c>
      <c r="M76" s="16" t="s">
        <v>207</v>
      </c>
      <c r="N76" s="14" t="s">
        <v>213</v>
      </c>
    </row>
    <row r="77" spans="1:14" hidden="1" x14ac:dyDescent="0.2">
      <c r="A77" s="12" t="s">
        <v>75</v>
      </c>
      <c r="B77" s="12" t="s">
        <v>75</v>
      </c>
      <c r="C77" s="18" t="s">
        <v>223</v>
      </c>
      <c r="D77" s="11" t="s">
        <v>69</v>
      </c>
      <c r="E77" s="11" t="s">
        <v>214</v>
      </c>
      <c r="F77" s="11" t="s">
        <v>215</v>
      </c>
      <c r="G77" s="11"/>
      <c r="H77" s="11"/>
      <c r="I77" s="10">
        <v>30</v>
      </c>
      <c r="J77" s="10">
        <v>0</v>
      </c>
      <c r="K77" s="10">
        <v>0</v>
      </c>
      <c r="L77" s="10">
        <f t="shared" ref="L77" si="16">SUM(J77+K77)</f>
        <v>0</v>
      </c>
      <c r="M77" s="16" t="s">
        <v>216</v>
      </c>
      <c r="N77" s="13" t="s">
        <v>217</v>
      </c>
    </row>
    <row r="78" spans="1:14" hidden="1" x14ac:dyDescent="0.2">
      <c r="A78" s="12" t="s">
        <v>75</v>
      </c>
      <c r="B78" s="12" t="s">
        <v>75</v>
      </c>
      <c r="C78" s="18" t="s">
        <v>223</v>
      </c>
      <c r="D78" s="11" t="s">
        <v>69</v>
      </c>
      <c r="E78" s="11" t="s">
        <v>218</v>
      </c>
      <c r="F78" s="11" t="s">
        <v>215</v>
      </c>
      <c r="G78" s="11"/>
      <c r="H78" s="11"/>
      <c r="I78" s="10">
        <v>12</v>
      </c>
      <c r="J78" s="10">
        <v>0</v>
      </c>
      <c r="K78" s="10">
        <v>0</v>
      </c>
      <c r="L78" s="10">
        <f t="shared" ref="L78" si="17">SUM(J78+K78)</f>
        <v>0</v>
      </c>
      <c r="M78" s="24" t="s">
        <v>219</v>
      </c>
      <c r="N78" s="20" t="s">
        <v>220</v>
      </c>
    </row>
    <row r="79" spans="1:14" x14ac:dyDescent="0.2">
      <c r="A79" s="12"/>
      <c r="B79" s="18"/>
      <c r="C79" s="18"/>
      <c r="D79" s="11"/>
      <c r="E79" s="11"/>
      <c r="F79" s="11"/>
      <c r="G79" s="11"/>
      <c r="H79" s="11"/>
      <c r="I79" s="10"/>
      <c r="J79" s="10"/>
      <c r="K79" s="10"/>
      <c r="L79" s="10"/>
      <c r="M79" s="24"/>
    </row>
  </sheetData>
  <pageMargins left="0.7" right="0.7" top="0.75" bottom="0.75" header="0.3" footer="0.3"/>
  <pageSetup paperSize="9" orientation="portrait" r:id="rId1"/>
  <ignoredErrors>
    <ignoredError sqref="L21" calculatedColumn="1"/>
  </ignoredError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Summary</vt:lpstr>
      <vt:lpstr>Template</vt:lpstr>
      <vt:lpstr>Bed Census</vt:lpstr>
    </vt:vector>
  </TitlesOfParts>
  <Company>Bedford Hospital NHS Trust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 Buck (Information)</dc:creator>
  <cp:lastModifiedBy>%username%</cp:lastModifiedBy>
  <dcterms:created xsi:type="dcterms:W3CDTF">2020-08-24T12:28:48Z</dcterms:created>
  <dcterms:modified xsi:type="dcterms:W3CDTF">2020-11-24T15:30:36Z</dcterms:modified>
</cp:coreProperties>
</file>