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31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U5" i="1" l="1"/>
  <c r="T5" i="1"/>
  <c r="S5" i="1"/>
  <c r="R5" i="1"/>
  <c r="Q5" i="1"/>
  <c r="P5" i="1"/>
  <c r="O5" i="1"/>
  <c r="N5" i="1"/>
  <c r="M5" i="1"/>
  <c r="L5" i="1"/>
  <c r="K5" i="1"/>
  <c r="J5" i="1"/>
  <c r="I5" i="1"/>
  <c r="G5" i="1"/>
  <c r="E5" i="1"/>
  <c r="D5" i="1"/>
  <c r="F5" i="1" s="1"/>
  <c r="H5" i="1" l="1"/>
</calcChain>
</file>

<file path=xl/sharedStrings.xml><?xml version="1.0" encoding="utf-8"?>
<sst xmlns="http://schemas.openxmlformats.org/spreadsheetml/2006/main" count="52" uniqueCount="44">
  <si>
    <t>Q78</t>
  </si>
  <si>
    <t>RC1</t>
  </si>
  <si>
    <t>BEDFORD HOSPITAL NHS TRUST</t>
  </si>
  <si>
    <t>RWH</t>
  </si>
  <si>
    <t>EAST AND NORTH HERTFORDSHIRE NHS TRUST</t>
  </si>
  <si>
    <t>RNQ</t>
  </si>
  <si>
    <t>KETTERING GENERAL HOSPITAL NHS FOUNDATION TRUST</t>
  </si>
  <si>
    <t>RC9</t>
  </si>
  <si>
    <t>LUTON AND DUNSTABLE UNIVERSITY HOSPITAL NHS FOUNDATION TRUST</t>
  </si>
  <si>
    <t>RD8</t>
  </si>
  <si>
    <t>MILTON KEYNES UNIVERSITY HOSPITAL NHS FOUNDATION TRUST</t>
  </si>
  <si>
    <t>RNS</t>
  </si>
  <si>
    <t>NORTHAMPTON GENERAL HOSPITAL NHS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</si>
  <si>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</si>
  <si>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</si>
  <si>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</si>
  <si>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</si>
  <si>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</si>
  <si>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</si>
  <si>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Trust Code</t>
  </si>
  <si>
    <t>Trust Name</t>
  </si>
  <si>
    <t>Total Responses</t>
  </si>
  <si>
    <t>Total Eligible</t>
  </si>
  <si>
    <t>Response Rate</t>
  </si>
  <si>
    <t>Percentage Recommended</t>
  </si>
  <si>
    <t>Percentage Not  Recommended</t>
  </si>
  <si>
    <t>Breakdown of Responses</t>
  </si>
  <si>
    <t>SMS/Text / Smartphone App</t>
  </si>
  <si>
    <t>Electronic tablet/kiosk at point of discharge</t>
  </si>
  <si>
    <t>Paper / postcard at point of discharge</t>
  </si>
  <si>
    <t>Paper survey sent to the patients home</t>
  </si>
  <si>
    <t>Telephone survey once patient is home</t>
  </si>
  <si>
    <t>Online survey once patient is home</t>
  </si>
  <si>
    <t>Other</t>
  </si>
  <si>
    <t>Extremely Likely</t>
  </si>
  <si>
    <t>Likely</t>
  </si>
  <si>
    <t>Neither</t>
  </si>
  <si>
    <t>Unlikely</t>
  </si>
  <si>
    <t>Extremely Unlikely</t>
  </si>
  <si>
    <t>Don't Know</t>
  </si>
  <si>
    <t>England (including Independent Sector Providers)</t>
  </si>
  <si>
    <t>England (excluding Independent Sector Providers)</t>
  </si>
  <si>
    <t>Selection (excluding suppressed data)</t>
  </si>
  <si>
    <t>Region (LO)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</si>
</sst>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b/>
      <sz val="9"/>
      <name val="Verdana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</borders>
  <cellStyleXfs count="2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3" fontId="3" fillId="4" borderId="6" xfId="6" applyNumberFormat="1" applyFont="1" applyFill="1" applyBorder="1" applyAlignment="1">
      <alignment horizontal="right"/>
    </xf>
    <xf numFmtId="165" fontId="3" fillId="4" borderId="6" xfId="6" applyNumberFormat="1" applyFont="1" applyFill="1" applyBorder="1" applyAlignment="1">
      <alignment horizontal="right"/>
    </xf>
    <xf numFmtId="9" fontId="3" fillId="4" borderId="6" xfId="6" applyNumberFormat="1" applyFont="1" applyFill="1" applyBorder="1" applyAlignment="1">
      <alignment horizontal="right"/>
    </xf>
    <xf numFmtId="3" fontId="3" fillId="5" borderId="6" xfId="6" applyNumberFormat="1" applyFont="1" applyFill="1" applyBorder="1" applyAlignment="1">
      <alignment horizontal="right"/>
    </xf>
    <xf numFmtId="165" fontId="3" fillId="5" borderId="6" xfId="6" applyNumberFormat="1" applyFont="1" applyFill="1" applyBorder="1" applyAlignment="1">
      <alignment horizontal="right"/>
    </xf>
    <xf numFmtId="9" fontId="3" fillId="5" borderId="6" xfId="6" applyNumberFormat="1" applyFont="1" applyFill="1" applyBorder="1" applyAlignment="1">
      <alignment horizontal="right"/>
    </xf>
    <xf numFmtId="0" fontId="4" fillId="3" borderId="2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/>
    <xf numFmtId="3" fontId="5" fillId="2" borderId="8" xfId="4" applyNumberFormat="1" applyFont="1" applyFill="1" applyBorder="1" applyAlignment="1">
      <alignment horizontal="center"/>
    </xf>
    <xf numFmtId="165" fontId="5" fillId="2" borderId="8" xfId="4" applyNumberFormat="1" applyFont="1" applyFill="1" applyBorder="1" applyAlignment="1">
      <alignment horizontal="center"/>
    </xf>
    <xf numFmtId="9" fontId="5" fillId="2" borderId="8" xfId="4" applyNumberFormat="1" applyFont="1" applyFill="1" applyBorder="1" applyAlignment="1">
      <alignment horizontal="center"/>
    </xf>
    <xf numFmtId="0" fontId="5" fillId="2" borderId="9" xfId="4" applyFont="1" applyFill="1" applyBorder="1" applyAlignment="1"/>
    <xf numFmtId="0" fontId="5" fillId="2" borderId="10" xfId="3" applyFont="1" applyFill="1" applyBorder="1" applyAlignment="1">
      <alignment horizontal="right"/>
    </xf>
    <xf numFmtId="3" fontId="5" fillId="2" borderId="11" xfId="4" applyNumberFormat="1" applyFont="1" applyFill="1" applyBorder="1" applyAlignment="1">
      <alignment horizontal="center"/>
    </xf>
    <xf numFmtId="165" fontId="5" fillId="2" borderId="11" xfId="4" applyNumberFormat="1" applyFont="1" applyFill="1" applyBorder="1" applyAlignment="1">
      <alignment horizontal="center"/>
    </xf>
    <xf numFmtId="9" fontId="5" fillId="2" borderId="11" xfId="4" applyNumberFormat="1" applyFont="1" applyFill="1" applyBorder="1" applyAlignment="1">
      <alignment horizontal="center"/>
    </xf>
    <xf numFmtId="0" fontId="5" fillId="2" borderId="13" xfId="3" applyFont="1" applyFill="1" applyBorder="1" applyAlignment="1">
      <alignment horizontal="right"/>
    </xf>
    <xf numFmtId="3" fontId="5" fillId="2" borderId="14" xfId="4" applyNumberFormat="1" applyFont="1" applyFill="1" applyBorder="1" applyAlignment="1">
      <alignment horizontal="center"/>
    </xf>
    <xf numFmtId="165" fontId="5" fillId="2" borderId="14" xfId="4" applyNumberFormat="1" applyFont="1" applyFill="1" applyBorder="1" applyAlignment="1">
      <alignment horizontal="center"/>
    </xf>
    <xf numFmtId="9" fontId="5" fillId="2" borderId="14" xfId="4" applyNumberFormat="1" applyFont="1" applyFill="1" applyBorder="1" applyAlignment="1">
      <alignment horizontal="center"/>
    </xf>
    <xf numFmtId="0" fontId="5" fillId="2" borderId="16" xfId="4" applyFont="1" applyFill="1" applyBorder="1" applyAlignment="1"/>
    <xf numFmtId="0" fontId="5" fillId="2" borderId="8" xfId="3" applyFont="1" applyFill="1" applyBorder="1" applyAlignment="1">
      <alignment horizontal="right" vertical="center"/>
    </xf>
    <xf numFmtId="0" fontId="5" fillId="2" borderId="17" xfId="4" applyFont="1" applyFill="1" applyBorder="1" applyAlignment="1"/>
    <xf numFmtId="0" fontId="3" fillId="2" borderId="12" xfId="0" applyFont="1" applyFill="1" applyBorder="1"/>
    <xf numFmtId="0" fontId="3" fillId="2" borderId="18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0" fillId="0" borderId="0" xfId="0" applyFill="1"/>
    <xf numFmtId="0" fontId="4" fillId="3" borderId="1" xfId="4" applyFont="1" applyFill="1" applyBorder="1" applyAlignment="1">
      <alignment horizontal="center" vertical="center" wrapText="1"/>
    </xf>
    <xf numFmtId="0" fontId="4" fillId="3" borderId="5" xfId="4" applyFont="1" applyFill="1" applyBorder="1" applyAlignment="1">
      <alignment horizontal="center" vertical="center" wrapText="1"/>
    </xf>
    <xf numFmtId="9" fontId="4" fillId="3" borderId="1" xfId="5" applyFont="1" applyFill="1" applyBorder="1" applyAlignment="1">
      <alignment horizontal="center" vertical="center" wrapText="1"/>
    </xf>
    <xf numFmtId="9" fontId="4" fillId="3" borderId="5" xfId="5" applyFont="1" applyFill="1" applyBorder="1" applyAlignment="1">
      <alignment horizontal="center" vertical="center" wrapText="1"/>
    </xf>
    <xf numFmtId="0" fontId="4" fillId="3" borderId="3" xfId="4" applyFont="1" applyFill="1" applyBorder="1" applyAlignment="1">
      <alignment horizontal="center" vertical="center" wrapText="1"/>
    </xf>
    <xf numFmtId="0" fontId="4" fillId="3" borderId="15" xfId="4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0" fillId="5" borderId="0" xfId="0" applyFill="1"/>
  </cellXfs>
  <cellStyles count="23">
    <cellStyle name="Comma 2" xfId="7"/>
    <cellStyle name="Comma 2 2" xfId="8"/>
    <cellStyle name="Comma 3" xfId="9"/>
    <cellStyle name="Comma 4" xfId="10"/>
    <cellStyle name="Normal" xfId="0" builtinId="0"/>
    <cellStyle name="Normal 2" xfId="11"/>
    <cellStyle name="Normal 2 2" xfId="3"/>
    <cellStyle name="Normal 2 3" xfId="12"/>
    <cellStyle name="Normal 2 3 2" xfId="13"/>
    <cellStyle name="Normal 3" xfId="14"/>
    <cellStyle name="Normal 4" xfId="4"/>
    <cellStyle name="Normal 4 2" xfId="15"/>
    <cellStyle name="Normal 4 3" xfId="16"/>
    <cellStyle name="Normal 5" xfId="17"/>
    <cellStyle name="Normal 6" xfId="18"/>
    <cellStyle name="Normal 7" xfId="1"/>
    <cellStyle name="Normal_Sheet3" xfId="6"/>
    <cellStyle name="Percent 2" xfId="19"/>
    <cellStyle name="Percent 2 2" xfId="20"/>
    <cellStyle name="Percent 3" xfId="5"/>
    <cellStyle name="Percent 3 2" xfId="21"/>
    <cellStyle name="Percent 4" xfId="22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C17" sqref="C17"/>
    </sheetView>
  </sheetViews>
  <sheetFormatPr defaultRowHeight="15" x14ac:dyDescent="0.25"/>
  <cols>
    <col min="1" max="1" width="21" bestFit="1" customWidth="1"/>
    <col min="3" max="3" width="64.5703125" customWidth="1"/>
    <col min="4" max="4" width="13.7109375" customWidth="1"/>
    <col min="6" max="6" width="11" customWidth="1"/>
  </cols>
  <sheetData>
    <row r="1" spans="1:21" ht="15" customHeight="1" x14ac:dyDescent="0.25">
      <c r="A1" s="29" t="s">
        <v>43</v>
      </c>
      <c r="B1" s="29" t="s">
        <v>19</v>
      </c>
      <c r="C1" s="29" t="s">
        <v>20</v>
      </c>
      <c r="D1" s="29" t="s">
        <v>21</v>
      </c>
      <c r="E1" s="29" t="s">
        <v>22</v>
      </c>
      <c r="F1" s="29" t="s">
        <v>23</v>
      </c>
      <c r="G1" s="31" t="s">
        <v>24</v>
      </c>
      <c r="H1" s="31" t="s">
        <v>25</v>
      </c>
      <c r="I1" s="33" t="s">
        <v>26</v>
      </c>
      <c r="J1" s="34"/>
      <c r="K1" s="34"/>
      <c r="L1" s="34"/>
      <c r="M1" s="34"/>
      <c r="N1" s="35"/>
      <c r="O1" s="36" t="s">
        <v>27</v>
      </c>
      <c r="P1" s="36" t="s">
        <v>28</v>
      </c>
      <c r="Q1" s="36" t="s">
        <v>29</v>
      </c>
      <c r="R1" s="36" t="s">
        <v>30</v>
      </c>
      <c r="S1" s="36" t="s">
        <v>31</v>
      </c>
      <c r="T1" s="36" t="s">
        <v>32</v>
      </c>
      <c r="U1" s="36" t="s">
        <v>33</v>
      </c>
    </row>
    <row r="2" spans="1:21" ht="51" x14ac:dyDescent="0.25">
      <c r="A2" s="30"/>
      <c r="B2" s="30"/>
      <c r="C2" s="30"/>
      <c r="D2" s="30"/>
      <c r="E2" s="30"/>
      <c r="F2" s="30"/>
      <c r="G2" s="32"/>
      <c r="H2" s="32"/>
      <c r="I2" s="7" t="s">
        <v>34</v>
      </c>
      <c r="J2" s="7" t="s">
        <v>35</v>
      </c>
      <c r="K2" s="7" t="s">
        <v>36</v>
      </c>
      <c r="L2" s="7" t="s">
        <v>37</v>
      </c>
      <c r="M2" s="7" t="s">
        <v>38</v>
      </c>
      <c r="N2" s="7" t="s">
        <v>39</v>
      </c>
      <c r="O2" s="36"/>
      <c r="P2" s="36"/>
      <c r="Q2" s="36"/>
      <c r="R2" s="36"/>
      <c r="S2" s="36"/>
      <c r="T2" s="36"/>
      <c r="U2" s="36"/>
    </row>
    <row r="3" spans="1:21" x14ac:dyDescent="0.25">
      <c r="A3" s="8"/>
      <c r="B3" s="21"/>
      <c r="C3" s="22" t="s">
        <v>40</v>
      </c>
      <c r="D3" s="9">
        <v>244320</v>
      </c>
      <c r="E3" s="9">
        <v>933661</v>
      </c>
      <c r="F3" s="10">
        <v>0.26167956035434703</v>
      </c>
      <c r="G3" s="11">
        <v>0.95852979698755725</v>
      </c>
      <c r="H3" s="11">
        <v>1.5054027504911591E-2</v>
      </c>
      <c r="I3" s="9">
        <v>198544</v>
      </c>
      <c r="J3" s="9">
        <v>35644</v>
      </c>
      <c r="K3" s="9">
        <v>4085</v>
      </c>
      <c r="L3" s="9">
        <v>1636</v>
      </c>
      <c r="M3" s="9">
        <v>2042</v>
      </c>
      <c r="N3" s="9">
        <v>2369</v>
      </c>
      <c r="O3" s="9">
        <v>27959</v>
      </c>
      <c r="P3" s="9">
        <v>27052</v>
      </c>
      <c r="Q3" s="9">
        <v>163890</v>
      </c>
      <c r="R3" s="9">
        <v>2142</v>
      </c>
      <c r="S3" s="9">
        <v>18289</v>
      </c>
      <c r="T3" s="9">
        <v>2861</v>
      </c>
      <c r="U3" s="9">
        <v>2127</v>
      </c>
    </row>
    <row r="4" spans="1:21" x14ac:dyDescent="0.25">
      <c r="A4" s="12"/>
      <c r="B4" s="23"/>
      <c r="C4" s="13" t="s">
        <v>41</v>
      </c>
      <c r="D4" s="14">
        <v>227610</v>
      </c>
      <c r="E4" s="14">
        <v>890608</v>
      </c>
      <c r="F4" s="15">
        <v>0.25556698345399997</v>
      </c>
      <c r="G4" s="16">
        <v>0.95631123412855323</v>
      </c>
      <c r="H4" s="16">
        <v>1.5921971793857913E-2</v>
      </c>
      <c r="I4" s="14">
        <v>183171</v>
      </c>
      <c r="J4" s="14">
        <v>34495</v>
      </c>
      <c r="K4" s="14">
        <v>4006</v>
      </c>
      <c r="L4" s="14">
        <v>1617</v>
      </c>
      <c r="M4" s="14">
        <v>2007</v>
      </c>
      <c r="N4" s="14">
        <v>2314</v>
      </c>
      <c r="O4" s="14">
        <v>27959</v>
      </c>
      <c r="P4" s="14">
        <v>22070</v>
      </c>
      <c r="Q4" s="14">
        <v>152921</v>
      </c>
      <c r="R4" s="14">
        <v>1599</v>
      </c>
      <c r="S4" s="14">
        <v>18224</v>
      </c>
      <c r="T4" s="14">
        <v>2729</v>
      </c>
      <c r="U4" s="14">
        <v>2108</v>
      </c>
    </row>
    <row r="5" spans="1:21" ht="15.75" thickBot="1" x14ac:dyDescent="0.3">
      <c r="A5" s="24"/>
      <c r="B5" s="25"/>
      <c r="C5" s="17" t="s">
        <v>42</v>
      </c>
      <c r="D5" s="18">
        <f>SUBTOTAL(9,D6:D286)</f>
        <v>17977</v>
      </c>
      <c r="E5" s="18">
        <f>SUBTOTAL(9,E6:E286)</f>
        <v>64924</v>
      </c>
      <c r="F5" s="19">
        <f>IFERROR(D5/E5, "NA")</f>
        <v>0.27689298256422895</v>
      </c>
      <c r="G5" s="20">
        <f>IFERROR((I5+J5)/SUM(I5:N5), "-")</f>
        <v>0.95310674751070812</v>
      </c>
      <c r="H5" s="20">
        <f>IFERROR((L5+M5)/SUM(I5:N5), "-")</f>
        <v>1.7689269622295153E-2</v>
      </c>
      <c r="I5" s="18">
        <f>SUBTOTAL(9,I6:I286)</f>
        <v>14088</v>
      </c>
      <c r="J5" s="18">
        <f>SUBTOTAL(9,J6:J286)</f>
        <v>3046</v>
      </c>
      <c r="K5" s="18">
        <f>SUBTOTAL(9,K6:K286)</f>
        <v>401</v>
      </c>
      <c r="L5" s="18">
        <f>SUBTOTAL(9,L6:L286)</f>
        <v>159</v>
      </c>
      <c r="M5" s="18">
        <f>SUBTOTAL(9,M6:M286)</f>
        <v>159</v>
      </c>
      <c r="N5" s="18">
        <f>SUBTOTAL(9,N6:N286)</f>
        <v>124</v>
      </c>
      <c r="O5" s="18">
        <f>SUBTOTAL(9,O6:O286)</f>
        <v>2595</v>
      </c>
      <c r="P5" s="18">
        <f t="shared" ref="P5:U5" si="0">SUBTOTAL(9,P6:P286)</f>
        <v>898</v>
      </c>
      <c r="Q5" s="18">
        <f t="shared" si="0"/>
        <v>12270</v>
      </c>
      <c r="R5" s="18">
        <f t="shared" si="0"/>
        <v>6</v>
      </c>
      <c r="S5" s="18">
        <f t="shared" si="0"/>
        <v>2151</v>
      </c>
      <c r="T5" s="18">
        <f t="shared" si="0"/>
        <v>57</v>
      </c>
      <c r="U5" s="18">
        <f t="shared" si="0"/>
        <v>0</v>
      </c>
    </row>
    <row r="6" spans="1:21" x14ac:dyDescent="0.25">
      <c r="A6" s="26" t="s">
        <v>0</v>
      </c>
      <c r="B6" s="26" t="s">
        <v>3</v>
      </c>
      <c r="C6" s="26" t="s">
        <v>4</v>
      </c>
      <c r="D6" s="1">
        <v>2173</v>
      </c>
      <c r="E6" s="1">
        <v>4425</v>
      </c>
      <c r="F6" s="2">
        <v>0.49107344632768363</v>
      </c>
      <c r="G6" s="3">
        <v>0.97514956281638288</v>
      </c>
      <c r="H6" s="3">
        <v>6.9028992176714222E-3</v>
      </c>
      <c r="I6" s="1">
        <v>1690</v>
      </c>
      <c r="J6" s="1">
        <v>429</v>
      </c>
      <c r="K6" s="1">
        <v>32</v>
      </c>
      <c r="L6" s="1">
        <v>9</v>
      </c>
      <c r="M6" s="1">
        <v>6</v>
      </c>
      <c r="N6" s="1">
        <v>7</v>
      </c>
      <c r="O6" s="1">
        <v>0</v>
      </c>
      <c r="P6" s="1">
        <v>244</v>
      </c>
      <c r="Q6" s="1">
        <v>1927</v>
      </c>
      <c r="R6" s="1">
        <v>0</v>
      </c>
      <c r="S6" s="1">
        <v>0</v>
      </c>
      <c r="T6" s="1">
        <v>2</v>
      </c>
      <c r="U6" s="1">
        <v>0</v>
      </c>
    </row>
    <row r="7" spans="1:21" x14ac:dyDescent="0.25">
      <c r="A7" s="26" t="s">
        <v>0</v>
      </c>
      <c r="B7" s="26" t="s">
        <v>17</v>
      </c>
      <c r="C7" s="26" t="s">
        <v>18</v>
      </c>
      <c r="D7" s="1">
        <v>1592</v>
      </c>
      <c r="E7" s="1">
        <v>6773</v>
      </c>
      <c r="F7" s="2">
        <v>0.23505093754613909</v>
      </c>
      <c r="G7" s="3">
        <v>0.91896984924623115</v>
      </c>
      <c r="H7" s="3">
        <v>3.5175879396984924E-2</v>
      </c>
      <c r="I7" s="1">
        <v>1150</v>
      </c>
      <c r="J7" s="1">
        <v>313</v>
      </c>
      <c r="K7" s="1">
        <v>54</v>
      </c>
      <c r="L7" s="1">
        <v>23</v>
      </c>
      <c r="M7" s="1">
        <v>33</v>
      </c>
      <c r="N7" s="1">
        <v>19</v>
      </c>
      <c r="O7" s="1">
        <v>0</v>
      </c>
      <c r="P7" s="1">
        <v>0</v>
      </c>
      <c r="Q7" s="1">
        <v>1591</v>
      </c>
      <c r="R7" s="1">
        <v>0</v>
      </c>
      <c r="S7" s="1">
        <v>0</v>
      </c>
      <c r="T7" s="1">
        <v>1</v>
      </c>
      <c r="U7" s="1">
        <v>0</v>
      </c>
    </row>
    <row r="8" spans="1:21" x14ac:dyDescent="0.25">
      <c r="A8" s="26" t="s">
        <v>0</v>
      </c>
      <c r="B8" s="26" t="s">
        <v>15</v>
      </c>
      <c r="C8" s="26" t="s">
        <v>16</v>
      </c>
      <c r="D8" s="1">
        <v>5316</v>
      </c>
      <c r="E8" s="1">
        <v>17146</v>
      </c>
      <c r="F8" s="2">
        <v>0.31004315875422839</v>
      </c>
      <c r="G8" s="3">
        <v>0.96783295711060946</v>
      </c>
      <c r="H8" s="3">
        <v>7.5244544770504138E-3</v>
      </c>
      <c r="I8" s="1">
        <v>4276</v>
      </c>
      <c r="J8" s="1">
        <v>869</v>
      </c>
      <c r="K8" s="1">
        <v>107</v>
      </c>
      <c r="L8" s="1">
        <v>24</v>
      </c>
      <c r="M8" s="1">
        <v>16</v>
      </c>
      <c r="N8" s="1">
        <v>24</v>
      </c>
      <c r="O8" s="1">
        <v>0</v>
      </c>
      <c r="P8" s="1">
        <v>127</v>
      </c>
      <c r="Q8" s="1">
        <v>5184</v>
      </c>
      <c r="R8" s="1">
        <v>0</v>
      </c>
      <c r="S8" s="1">
        <v>0</v>
      </c>
      <c r="T8" s="1">
        <v>5</v>
      </c>
      <c r="U8" s="1">
        <v>0</v>
      </c>
    </row>
    <row r="9" spans="1:21" s="28" customFormat="1" x14ac:dyDescent="0.25">
      <c r="A9" s="26" t="s">
        <v>0</v>
      </c>
      <c r="B9" s="26" t="s">
        <v>13</v>
      </c>
      <c r="C9" s="26" t="s">
        <v>14</v>
      </c>
      <c r="D9" s="1">
        <v>1968</v>
      </c>
      <c r="E9" s="1">
        <v>8893</v>
      </c>
      <c r="F9" s="2">
        <v>0.22129764983695041</v>
      </c>
      <c r="G9" s="3">
        <v>0.92987804878048785</v>
      </c>
      <c r="H9" s="3">
        <v>2.8455284552845527E-2</v>
      </c>
      <c r="I9" s="1">
        <v>1469</v>
      </c>
      <c r="J9" s="1">
        <v>361</v>
      </c>
      <c r="K9" s="1">
        <v>63</v>
      </c>
      <c r="L9" s="1">
        <v>30</v>
      </c>
      <c r="M9" s="1">
        <v>26</v>
      </c>
      <c r="N9" s="1">
        <v>19</v>
      </c>
      <c r="O9" s="1">
        <v>561</v>
      </c>
      <c r="P9" s="1">
        <v>0</v>
      </c>
      <c r="Q9" s="1">
        <v>181</v>
      </c>
      <c r="R9" s="1">
        <v>0</v>
      </c>
      <c r="S9" s="1">
        <v>1204</v>
      </c>
      <c r="T9" s="1">
        <v>22</v>
      </c>
      <c r="U9" s="1">
        <v>0</v>
      </c>
    </row>
    <row r="10" spans="1:21" x14ac:dyDescent="0.25">
      <c r="A10" s="26" t="s">
        <v>0</v>
      </c>
      <c r="B10" s="26" t="s">
        <v>11</v>
      </c>
      <c r="C10" s="26" t="s">
        <v>12</v>
      </c>
      <c r="D10" s="1">
        <v>2081</v>
      </c>
      <c r="E10" s="1">
        <v>7466</v>
      </c>
      <c r="F10" s="2">
        <v>0.27873024377176536</v>
      </c>
      <c r="G10" s="3">
        <v>0.93608841902931283</v>
      </c>
      <c r="H10" s="3">
        <v>3.4598750600672752E-2</v>
      </c>
      <c r="I10" s="1">
        <v>1592</v>
      </c>
      <c r="J10" s="1">
        <v>356</v>
      </c>
      <c r="K10" s="1">
        <v>41</v>
      </c>
      <c r="L10" s="1">
        <v>29</v>
      </c>
      <c r="M10" s="1">
        <v>43</v>
      </c>
      <c r="N10" s="1">
        <v>20</v>
      </c>
      <c r="O10" s="1">
        <v>970</v>
      </c>
      <c r="P10" s="1">
        <v>0</v>
      </c>
      <c r="Q10" s="1">
        <v>581</v>
      </c>
      <c r="R10" s="1">
        <v>0</v>
      </c>
      <c r="S10" s="1">
        <v>530</v>
      </c>
      <c r="T10" s="1">
        <v>0</v>
      </c>
      <c r="U10" s="1">
        <v>0</v>
      </c>
    </row>
    <row r="11" spans="1:21" x14ac:dyDescent="0.25">
      <c r="A11" s="26" t="s">
        <v>0</v>
      </c>
      <c r="B11" s="26" t="s">
        <v>5</v>
      </c>
      <c r="C11" s="26" t="s">
        <v>6</v>
      </c>
      <c r="D11" s="1">
        <v>1563</v>
      </c>
      <c r="E11" s="1">
        <v>5287</v>
      </c>
      <c r="F11" s="2">
        <v>0.29563079250993002</v>
      </c>
      <c r="G11" s="3">
        <v>0.97056941778630834</v>
      </c>
      <c r="H11" s="3">
        <v>1.1516314779270634E-2</v>
      </c>
      <c r="I11" s="1">
        <v>1338</v>
      </c>
      <c r="J11" s="1">
        <v>179</v>
      </c>
      <c r="K11" s="1">
        <v>28</v>
      </c>
      <c r="L11" s="1">
        <v>15</v>
      </c>
      <c r="M11" s="1">
        <v>3</v>
      </c>
      <c r="N11" s="1">
        <v>0</v>
      </c>
      <c r="O11" s="1">
        <v>0</v>
      </c>
      <c r="P11" s="1">
        <v>0</v>
      </c>
      <c r="Q11" s="1">
        <v>1563</v>
      </c>
      <c r="R11" s="1">
        <v>0</v>
      </c>
      <c r="S11" s="1">
        <v>0</v>
      </c>
      <c r="T11" s="1">
        <v>0</v>
      </c>
      <c r="U11" s="1">
        <v>0</v>
      </c>
    </row>
    <row r="12" spans="1:21" x14ac:dyDescent="0.25">
      <c r="A12" s="26" t="s">
        <v>0</v>
      </c>
      <c r="B12" s="26" t="s">
        <v>9</v>
      </c>
      <c r="C12" s="26" t="s">
        <v>10</v>
      </c>
      <c r="D12" s="1">
        <v>944</v>
      </c>
      <c r="E12" s="1">
        <v>4720</v>
      </c>
      <c r="F12" s="2">
        <v>0.2</v>
      </c>
      <c r="G12" s="3">
        <v>0.97563559322033899</v>
      </c>
      <c r="H12" s="3">
        <v>6.3559322033898309E-3</v>
      </c>
      <c r="I12" s="1">
        <v>760</v>
      </c>
      <c r="J12" s="1">
        <v>161</v>
      </c>
      <c r="K12" s="1">
        <v>12</v>
      </c>
      <c r="L12" s="1">
        <v>1</v>
      </c>
      <c r="M12" s="1">
        <v>5</v>
      </c>
      <c r="N12" s="1">
        <v>5</v>
      </c>
      <c r="O12" s="1">
        <v>0</v>
      </c>
      <c r="P12" s="1">
        <v>3</v>
      </c>
      <c r="Q12" s="1">
        <v>922</v>
      </c>
      <c r="R12" s="1">
        <v>0</v>
      </c>
      <c r="S12" s="1">
        <v>0</v>
      </c>
      <c r="T12" s="1">
        <v>19</v>
      </c>
      <c r="U12" s="1">
        <v>0</v>
      </c>
    </row>
    <row r="13" spans="1:21" s="37" customFormat="1" x14ac:dyDescent="0.25">
      <c r="A13" s="27" t="s">
        <v>0</v>
      </c>
      <c r="B13" s="27" t="s">
        <v>7</v>
      </c>
      <c r="C13" s="27" t="s">
        <v>8</v>
      </c>
      <c r="D13" s="4">
        <v>1134</v>
      </c>
      <c r="E13" s="4">
        <v>5560</v>
      </c>
      <c r="F13" s="5">
        <v>0.20395683453237409</v>
      </c>
      <c r="G13" s="6">
        <v>0.95679012345679015</v>
      </c>
      <c r="H13" s="6">
        <v>1.146384479717813E-2</v>
      </c>
      <c r="I13" s="4">
        <v>874</v>
      </c>
      <c r="J13" s="4">
        <v>211</v>
      </c>
      <c r="K13" s="4">
        <v>28</v>
      </c>
      <c r="L13" s="4">
        <v>7</v>
      </c>
      <c r="M13" s="4">
        <v>6</v>
      </c>
      <c r="N13" s="4">
        <v>8</v>
      </c>
      <c r="O13" s="4">
        <v>505</v>
      </c>
      <c r="P13" s="4">
        <v>524</v>
      </c>
      <c r="Q13" s="4">
        <v>76</v>
      </c>
      <c r="R13" s="4">
        <v>6</v>
      </c>
      <c r="S13" s="4">
        <v>15</v>
      </c>
      <c r="T13" s="4">
        <v>8</v>
      </c>
      <c r="U13" s="4">
        <v>0</v>
      </c>
    </row>
    <row r="14" spans="1:21" x14ac:dyDescent="0.25">
      <c r="A14" s="26" t="s">
        <v>0</v>
      </c>
      <c r="B14" s="26" t="s">
        <v>1</v>
      </c>
      <c r="C14" s="26" t="s">
        <v>2</v>
      </c>
      <c r="D14" s="1">
        <v>1206</v>
      </c>
      <c r="E14" s="1">
        <v>4654</v>
      </c>
      <c r="F14" s="2">
        <v>0.25913192952299097</v>
      </c>
      <c r="G14" s="3">
        <v>0.9170812603648425</v>
      </c>
      <c r="H14" s="3">
        <v>3.482587064676617E-2</v>
      </c>
      <c r="I14" s="1">
        <v>939</v>
      </c>
      <c r="J14" s="1">
        <v>167</v>
      </c>
      <c r="K14" s="1">
        <v>36</v>
      </c>
      <c r="L14" s="1">
        <v>21</v>
      </c>
      <c r="M14" s="1">
        <v>21</v>
      </c>
      <c r="N14" s="1">
        <v>22</v>
      </c>
      <c r="O14" s="1">
        <v>559</v>
      </c>
      <c r="P14" s="1">
        <v>0</v>
      </c>
      <c r="Q14" s="1">
        <v>245</v>
      </c>
      <c r="R14" s="1">
        <v>0</v>
      </c>
      <c r="S14" s="1">
        <v>402</v>
      </c>
      <c r="T14" s="1">
        <v>0</v>
      </c>
      <c r="U14" s="1">
        <v>0</v>
      </c>
    </row>
  </sheetData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N1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Luton &amp; Dunstable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 Andrew 2 (RC9) Luton &amp; Dunstable Hospital FT</dc:creator>
  <cp:lastModifiedBy>Brown Andrew 2 (RC9) Luton &amp; Dunstable Hospital FT</cp:lastModifiedBy>
  <dcterms:created xsi:type="dcterms:W3CDTF">2017-06-13T09:36:40Z</dcterms:created>
  <dcterms:modified xsi:type="dcterms:W3CDTF">2017-10-12T13:35:10Z</dcterms:modified>
</cp:coreProperties>
</file>