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1310"/>
  </bookViews>
  <sheets>
    <sheet name="Sheet1" sheetId="1" r:id="rId1"/>
    <sheet name="Sheet2" sheetId="2" r:id="rId2"/>
    <sheet name="Sheet3" sheetId="3" r:id="rId3"/>
  </sheets>
  <calcPr calcId="145621" calcOnSave="0"/>
</workbook>
</file>

<file path=xl/calcChain.xml><?xml version="1.0" encoding="utf-8"?>
<calcChain xmlns="http://schemas.openxmlformats.org/spreadsheetml/2006/main">
  <c r="U5" i="1" l="1"/>
  <c r="T5" i="1"/>
  <c r="S5" i="1"/>
  <c r="R5" i="1"/>
  <c r="Q5" i="1"/>
  <c r="P5" i="1"/>
  <c r="O5" i="1"/>
  <c r="N5" i="1"/>
  <c r="M5" i="1"/>
  <c r="L5" i="1"/>
  <c r="K5" i="1"/>
  <c r="J5" i="1"/>
  <c r="I5" i="1"/>
  <c r="E5" i="1"/>
  <c r="D5" i="1"/>
  <c r="G5" i="1" l="1"/>
  <c r="F5" i="1"/>
  <c r="H5" i="1"/>
</calcChain>
</file>

<file path=xl/sharedStrings.xml><?xml version="1.0" encoding="utf-8"?>
<sst xmlns="http://schemas.openxmlformats.org/spreadsheetml/2006/main" count="52" uniqueCount="44">
  <si>
    <t>Q78</t>
  </si>
  <si>
    <t>RC1</t>
  </si>
  <si>
    <t>BEDFORD HOSPITAL NHS TRUST</t>
  </si>
  <si>
    <t>RWH</t>
  </si>
  <si>
    <t>EAST AND NORTH HERTFORDSHIRE NHS TRUST</t>
  </si>
  <si>
    <t>RNQ</t>
  </si>
  <si>
    <t>KETTERING GENERAL HOSPITAL NHS FOUNDATION TRUST</t>
  </si>
  <si>
    <t>RC9</t>
  </si>
  <si>
    <t>LUTON AND DUNSTABLE UNIVERSITY HOSPITAL NHS FOUNDATION TRUST</t>
  </si>
  <si>
    <t>RD8</t>
  </si>
  <si>
    <t>MILTON KEYNES UNIVERSITY HOSPITAL NHS FOUNDATION TRUST</t>
  </si>
  <si>
    <t>RNS</t>
  </si>
  <si>
    <t>NORTHAMPTON GENERAL HOSPITAL NHS TRUST</t>
  </si>
  <si>
    <t>RWD</t>
  </si>
  <si>
    <t>UNITED LINCOLNSHIRE HOSPITALS NHS TRUST</t>
  </si>
  <si>
    <t>RWE</t>
  </si>
  <si>
    <t>UNIVERSITY HOSPITALS OF LEICESTER NHS TRUST</t>
  </si>
  <si>
    <t>RWG</t>
  </si>
  <si>
    <t>WEST HERTFORDSHIRE HOSPITALS NHS TRUST</t>
  </si>
  <si>
    <t>Trust Code</t>
  </si>
  <si>
    <t>Trust Name</t>
  </si>
  <si>
    <t>Total Responses</t>
  </si>
  <si>
    <t>Total Eligible</t>
  </si>
  <si>
    <t>Response Rate</t>
  </si>
  <si>
    <t>Percentage Recommended</t>
  </si>
  <si>
    <t>Percentage Not  Recommended</t>
  </si>
  <si>
    <t>Breakdown of Responses</t>
  </si>
  <si>
    <t>SMS/Text / Smartphone App</t>
  </si>
  <si>
    <t>Electronic tablet/kiosk at point of discharge</t>
  </si>
  <si>
    <t>Paper / postcard at point of discharge</t>
  </si>
  <si>
    <t>Paper survey sent to the patients home</t>
  </si>
  <si>
    <t>Telephone survey once patient is home</t>
  </si>
  <si>
    <t>Online survey once patient is home</t>
  </si>
  <si>
    <t>Other</t>
  </si>
  <si>
    <t>Extremely Likely</t>
  </si>
  <si>
    <t>Likely</t>
  </si>
  <si>
    <t>Neither</t>
  </si>
  <si>
    <t>Unlikely</t>
  </si>
  <si>
    <t>Extremely Unlikely</t>
  </si>
  <si>
    <t>Don't Know</t>
  </si>
  <si>
    <t>England (including Independent Sector Providers)</t>
  </si>
  <si>
    <t>England (excluding Independent Sector Providers)</t>
  </si>
  <si>
    <t>Selection (excluding suppressed data)</t>
  </si>
  <si>
    <t>Region (LO)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</si>
</sst>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Verdana"/>
      <family val="2"/>
    </font>
    <font>
      <b/>
      <sz val="11"/>
      <name val="Calibri"/>
      <family val="2"/>
      <scheme val="minor"/>
    </font>
    <font>
      <b/>
      <sz val="9"/>
      <name val="Verdana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9D4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medium">
        <color auto="1"/>
      </bottom>
      <diagonal/>
    </border>
    <border>
      <left/>
      <right style="thin">
        <color indexed="64"/>
      </right>
      <top style="hair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auto="1"/>
      </bottom>
      <diagonal/>
    </border>
  </borders>
  <cellStyleXfs count="23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0">
    <xf numFmtId="0" fontId="0" fillId="0" borderId="0" xfId="0"/>
    <xf numFmtId="3" fontId="3" fillId="4" borderId="6" xfId="6" applyNumberFormat="1" applyFont="1" applyFill="1" applyBorder="1" applyAlignment="1">
      <alignment horizontal="right"/>
    </xf>
    <xf numFmtId="165" fontId="3" fillId="4" borderId="6" xfId="6" applyNumberFormat="1" applyFont="1" applyFill="1" applyBorder="1" applyAlignment="1">
      <alignment horizontal="right"/>
    </xf>
    <xf numFmtId="9" fontId="3" fillId="4" borderId="6" xfId="6" applyNumberFormat="1" applyFont="1" applyFill="1" applyBorder="1" applyAlignment="1">
      <alignment horizontal="right"/>
    </xf>
    <xf numFmtId="3" fontId="3" fillId="5" borderId="6" xfId="6" applyNumberFormat="1" applyFont="1" applyFill="1" applyBorder="1" applyAlignment="1">
      <alignment horizontal="right"/>
    </xf>
    <xf numFmtId="165" fontId="3" fillId="5" borderId="6" xfId="6" applyNumberFormat="1" applyFont="1" applyFill="1" applyBorder="1" applyAlignment="1">
      <alignment horizontal="right"/>
    </xf>
    <xf numFmtId="9" fontId="3" fillId="5" borderId="6" xfId="6" applyNumberFormat="1" applyFont="1" applyFill="1" applyBorder="1" applyAlignment="1">
      <alignment horizontal="right"/>
    </xf>
    <xf numFmtId="0" fontId="4" fillId="3" borderId="2" xfId="4" applyFont="1" applyFill="1" applyBorder="1" applyAlignment="1">
      <alignment horizontal="center" vertical="center" wrapText="1"/>
    </xf>
    <xf numFmtId="0" fontId="5" fillId="2" borderId="7" xfId="4" applyFont="1" applyFill="1" applyBorder="1" applyAlignment="1"/>
    <xf numFmtId="3" fontId="5" fillId="2" borderId="8" xfId="4" applyNumberFormat="1" applyFont="1" applyFill="1" applyBorder="1" applyAlignment="1">
      <alignment horizontal="center"/>
    </xf>
    <xf numFmtId="165" fontId="5" fillId="2" borderId="8" xfId="4" applyNumberFormat="1" applyFont="1" applyFill="1" applyBorder="1" applyAlignment="1">
      <alignment horizontal="center"/>
    </xf>
    <xf numFmtId="9" fontId="5" fillId="2" borderId="8" xfId="4" applyNumberFormat="1" applyFont="1" applyFill="1" applyBorder="1" applyAlignment="1">
      <alignment horizontal="center"/>
    </xf>
    <xf numFmtId="0" fontId="5" fillId="2" borderId="9" xfId="4" applyFont="1" applyFill="1" applyBorder="1" applyAlignment="1"/>
    <xf numFmtId="0" fontId="5" fillId="2" borderId="10" xfId="3" applyFont="1" applyFill="1" applyBorder="1" applyAlignment="1">
      <alignment horizontal="right"/>
    </xf>
    <xf numFmtId="3" fontId="5" fillId="2" borderId="11" xfId="4" applyNumberFormat="1" applyFont="1" applyFill="1" applyBorder="1" applyAlignment="1">
      <alignment horizontal="center"/>
    </xf>
    <xf numFmtId="165" fontId="5" fillId="2" borderId="11" xfId="4" applyNumberFormat="1" applyFont="1" applyFill="1" applyBorder="1" applyAlignment="1">
      <alignment horizontal="center"/>
    </xf>
    <xf numFmtId="9" fontId="5" fillId="2" borderId="11" xfId="4" applyNumberFormat="1" applyFont="1" applyFill="1" applyBorder="1" applyAlignment="1">
      <alignment horizontal="center"/>
    </xf>
    <xf numFmtId="0" fontId="5" fillId="2" borderId="13" xfId="3" applyFont="1" applyFill="1" applyBorder="1" applyAlignment="1">
      <alignment horizontal="right"/>
    </xf>
    <xf numFmtId="3" fontId="5" fillId="2" borderId="14" xfId="4" applyNumberFormat="1" applyFont="1" applyFill="1" applyBorder="1" applyAlignment="1">
      <alignment horizontal="center"/>
    </xf>
    <xf numFmtId="165" fontId="5" fillId="2" borderId="14" xfId="4" applyNumberFormat="1" applyFont="1" applyFill="1" applyBorder="1" applyAlignment="1">
      <alignment horizontal="center"/>
    </xf>
    <xf numFmtId="9" fontId="5" fillId="2" borderId="14" xfId="4" applyNumberFormat="1" applyFont="1" applyFill="1" applyBorder="1" applyAlignment="1">
      <alignment horizontal="center"/>
    </xf>
    <xf numFmtId="0" fontId="5" fillId="2" borderId="16" xfId="4" applyFont="1" applyFill="1" applyBorder="1" applyAlignment="1"/>
    <xf numFmtId="0" fontId="5" fillId="2" borderId="8" xfId="3" applyFont="1" applyFill="1" applyBorder="1" applyAlignment="1">
      <alignment horizontal="right" vertical="center"/>
    </xf>
    <xf numFmtId="0" fontId="5" fillId="2" borderId="17" xfId="4" applyFont="1" applyFill="1" applyBorder="1" applyAlignment="1"/>
    <xf numFmtId="0" fontId="3" fillId="2" borderId="12" xfId="0" applyFont="1" applyFill="1" applyBorder="1"/>
    <xf numFmtId="0" fontId="3" fillId="2" borderId="18" xfId="0" applyFont="1" applyFill="1" applyBorder="1"/>
    <xf numFmtId="0" fontId="3" fillId="4" borderId="6" xfId="0" applyFont="1" applyFill="1" applyBorder="1"/>
    <xf numFmtId="0" fontId="3" fillId="5" borderId="6" xfId="0" applyFont="1" applyFill="1" applyBorder="1"/>
    <xf numFmtId="0" fontId="3" fillId="6" borderId="0" xfId="4" applyFont="1" applyFill="1"/>
    <xf numFmtId="0" fontId="3" fillId="5" borderId="0" xfId="4" applyFont="1" applyFill="1"/>
    <xf numFmtId="0" fontId="0" fillId="0" borderId="0" xfId="0" applyFill="1"/>
    <xf numFmtId="0" fontId="3" fillId="0" borderId="0" xfId="4" applyFont="1" applyFill="1"/>
    <xf numFmtId="0" fontId="4" fillId="3" borderId="1" xfId="4" applyFont="1" applyFill="1" applyBorder="1" applyAlignment="1">
      <alignment horizontal="center" vertical="center" wrapText="1"/>
    </xf>
    <xf numFmtId="0" fontId="4" fillId="3" borderId="5" xfId="4" applyFont="1" applyFill="1" applyBorder="1" applyAlignment="1">
      <alignment horizontal="center" vertical="center" wrapText="1"/>
    </xf>
    <xf numFmtId="9" fontId="4" fillId="3" borderId="1" xfId="5" applyFont="1" applyFill="1" applyBorder="1" applyAlignment="1">
      <alignment horizontal="center" vertical="center" wrapText="1"/>
    </xf>
    <xf numFmtId="9" fontId="4" fillId="3" borderId="5" xfId="5" applyFont="1" applyFill="1" applyBorder="1" applyAlignment="1">
      <alignment horizontal="center" vertical="center" wrapText="1"/>
    </xf>
    <xf numFmtId="0" fontId="4" fillId="3" borderId="3" xfId="4" applyFont="1" applyFill="1" applyBorder="1" applyAlignment="1">
      <alignment horizontal="center" vertical="center" wrapText="1"/>
    </xf>
    <xf numFmtId="0" fontId="4" fillId="3" borderId="15" xfId="4" applyFont="1" applyFill="1" applyBorder="1" applyAlignment="1">
      <alignment horizontal="center" vertical="center" wrapText="1"/>
    </xf>
    <xf numFmtId="0" fontId="4" fillId="3" borderId="4" xfId="4" applyFont="1" applyFill="1" applyBorder="1" applyAlignment="1">
      <alignment horizontal="center" vertical="center" wrapText="1"/>
    </xf>
    <xf numFmtId="0" fontId="6" fillId="3" borderId="2" xfId="4" applyFont="1" applyFill="1" applyBorder="1" applyAlignment="1">
      <alignment horizontal="center" vertical="center" wrapText="1"/>
    </xf>
  </cellXfs>
  <cellStyles count="23">
    <cellStyle name="Comma 2" xfId="7"/>
    <cellStyle name="Comma 2 2" xfId="8"/>
    <cellStyle name="Comma 3" xfId="9"/>
    <cellStyle name="Comma 4" xfId="10"/>
    <cellStyle name="Normal" xfId="0" builtinId="0"/>
    <cellStyle name="Normal 2" xfId="11"/>
    <cellStyle name="Normal 2 2" xfId="3"/>
    <cellStyle name="Normal 2 3" xfId="12"/>
    <cellStyle name="Normal 2 3 2" xfId="13"/>
    <cellStyle name="Normal 3" xfId="14"/>
    <cellStyle name="Normal 4" xfId="4"/>
    <cellStyle name="Normal 4 2" xfId="15"/>
    <cellStyle name="Normal 4 3" xfId="16"/>
    <cellStyle name="Normal 5" xfId="17"/>
    <cellStyle name="Normal 6" xfId="18"/>
    <cellStyle name="Normal 7" xfId="1"/>
    <cellStyle name="Normal_Sheet3" xfId="6"/>
    <cellStyle name="Percent 2" xfId="19"/>
    <cellStyle name="Percent 2 2" xfId="20"/>
    <cellStyle name="Percent 3" xfId="5"/>
    <cellStyle name="Percent 3 2" xfId="21"/>
    <cellStyle name="Percent 4" xfId="22"/>
    <cellStyle name="Percent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14"/>
  <sheetViews>
    <sheetView tabSelected="1" workbookViewId="0">
      <selection activeCell="C17" sqref="C17"/>
    </sheetView>
  </sheetViews>
  <sheetFormatPr defaultRowHeight="15" x14ac:dyDescent="0.25"/>
  <cols>
    <col min="1" max="1" width="21" bestFit="1" customWidth="1"/>
    <col min="3" max="3" width="64.5703125" customWidth="1"/>
    <col min="4" max="4" width="13.7109375" customWidth="1"/>
    <col min="6" max="6" width="11" customWidth="1"/>
    <col min="7" max="7" width="16.85546875" customWidth="1"/>
    <col min="8" max="8" width="17.42578125" customWidth="1"/>
    <col min="9" max="9" width="12.28515625" customWidth="1"/>
    <col min="13" max="13" width="11.7109375" customWidth="1"/>
    <col min="15" max="15" width="13.5703125" customWidth="1"/>
    <col min="16" max="16" width="13.85546875" customWidth="1"/>
    <col min="17" max="17" width="10.5703125" customWidth="1"/>
    <col min="18" max="18" width="12.42578125" customWidth="1"/>
    <col min="19" max="19" width="11.28515625" customWidth="1"/>
    <col min="22" max="90" width="9.140625" style="30"/>
  </cols>
  <sheetData>
    <row r="1" spans="1:90" ht="15" customHeight="1" x14ac:dyDescent="0.25">
      <c r="A1" s="32" t="s">
        <v>43</v>
      </c>
      <c r="B1" s="32" t="s">
        <v>19</v>
      </c>
      <c r="C1" s="32" t="s">
        <v>20</v>
      </c>
      <c r="D1" s="32" t="s">
        <v>21</v>
      </c>
      <c r="E1" s="32" t="s">
        <v>22</v>
      </c>
      <c r="F1" s="32" t="s">
        <v>23</v>
      </c>
      <c r="G1" s="34" t="s">
        <v>24</v>
      </c>
      <c r="H1" s="34" t="s">
        <v>25</v>
      </c>
      <c r="I1" s="36" t="s">
        <v>26</v>
      </c>
      <c r="J1" s="37"/>
      <c r="K1" s="37"/>
      <c r="L1" s="37"/>
      <c r="M1" s="37"/>
      <c r="N1" s="38"/>
      <c r="O1" s="39" t="s">
        <v>27</v>
      </c>
      <c r="P1" s="39" t="s">
        <v>28</v>
      </c>
      <c r="Q1" s="39" t="s">
        <v>29</v>
      </c>
      <c r="R1" s="39" t="s">
        <v>30</v>
      </c>
      <c r="S1" s="39" t="s">
        <v>31</v>
      </c>
      <c r="T1" s="39" t="s">
        <v>32</v>
      </c>
      <c r="U1" s="39" t="s">
        <v>33</v>
      </c>
    </row>
    <row r="2" spans="1:90" ht="51" x14ac:dyDescent="0.25">
      <c r="A2" s="33"/>
      <c r="B2" s="33"/>
      <c r="C2" s="33"/>
      <c r="D2" s="33"/>
      <c r="E2" s="33"/>
      <c r="F2" s="33"/>
      <c r="G2" s="35"/>
      <c r="H2" s="35"/>
      <c r="I2" s="7" t="s">
        <v>34</v>
      </c>
      <c r="J2" s="7" t="s">
        <v>35</v>
      </c>
      <c r="K2" s="7" t="s">
        <v>36</v>
      </c>
      <c r="L2" s="7" t="s">
        <v>37</v>
      </c>
      <c r="M2" s="7" t="s">
        <v>38</v>
      </c>
      <c r="N2" s="7" t="s">
        <v>39</v>
      </c>
      <c r="O2" s="39"/>
      <c r="P2" s="39"/>
      <c r="Q2" s="39"/>
      <c r="R2" s="39"/>
      <c r="S2" s="39"/>
      <c r="T2" s="39"/>
      <c r="U2" s="39"/>
    </row>
    <row r="3" spans="1:90" x14ac:dyDescent="0.25">
      <c r="A3" s="8"/>
      <c r="B3" s="21"/>
      <c r="C3" s="22" t="s">
        <v>40</v>
      </c>
      <c r="D3" s="9">
        <v>242849</v>
      </c>
      <c r="E3" s="9">
        <v>918828</v>
      </c>
      <c r="F3" s="10">
        <v>0.26430300339127671</v>
      </c>
      <c r="G3" s="11">
        <v>0.95856272827971289</v>
      </c>
      <c r="H3" s="11">
        <v>1.5219333824722358E-2</v>
      </c>
      <c r="I3" s="9">
        <v>197363</v>
      </c>
      <c r="J3" s="9">
        <v>35423</v>
      </c>
      <c r="K3" s="9">
        <v>4104</v>
      </c>
      <c r="L3" s="9">
        <v>1562</v>
      </c>
      <c r="M3" s="9">
        <v>2134</v>
      </c>
      <c r="N3" s="9">
        <v>2263</v>
      </c>
      <c r="O3" s="9">
        <v>29066</v>
      </c>
      <c r="P3" s="9">
        <v>28374</v>
      </c>
      <c r="Q3" s="9">
        <v>161731</v>
      </c>
      <c r="R3" s="9">
        <v>2095</v>
      </c>
      <c r="S3" s="9">
        <v>17229</v>
      </c>
      <c r="T3" s="9">
        <v>2556</v>
      </c>
      <c r="U3" s="9">
        <v>1798</v>
      </c>
    </row>
    <row r="4" spans="1:90" x14ac:dyDescent="0.25">
      <c r="A4" s="12"/>
      <c r="B4" s="23"/>
      <c r="C4" s="13" t="s">
        <v>41</v>
      </c>
      <c r="D4" s="14">
        <v>225997</v>
      </c>
      <c r="E4" s="14">
        <v>876973</v>
      </c>
      <c r="F4" s="15">
        <v>0.25770120630851806</v>
      </c>
      <c r="G4" s="16">
        <v>0.95620295844635106</v>
      </c>
      <c r="H4" s="16">
        <v>1.6137382354633027E-2</v>
      </c>
      <c r="I4" s="14">
        <v>181728</v>
      </c>
      <c r="J4" s="14">
        <v>34371</v>
      </c>
      <c r="K4" s="14">
        <v>4035</v>
      </c>
      <c r="L4" s="14">
        <v>1543</v>
      </c>
      <c r="M4" s="14">
        <v>2104</v>
      </c>
      <c r="N4" s="14">
        <v>2216</v>
      </c>
      <c r="O4" s="14">
        <v>29066</v>
      </c>
      <c r="P4" s="14">
        <v>23527</v>
      </c>
      <c r="Q4" s="14">
        <v>150371</v>
      </c>
      <c r="R4" s="14">
        <v>1562</v>
      </c>
      <c r="S4" s="14">
        <v>17229</v>
      </c>
      <c r="T4" s="14">
        <v>2462</v>
      </c>
      <c r="U4" s="14">
        <v>1780</v>
      </c>
    </row>
    <row r="5" spans="1:90" ht="15.75" thickBot="1" x14ac:dyDescent="0.3">
      <c r="A5" s="24"/>
      <c r="B5" s="25"/>
      <c r="C5" s="17" t="s">
        <v>42</v>
      </c>
      <c r="D5" s="18">
        <f>SUBTOTAL(9,D6:D292)</f>
        <v>17720</v>
      </c>
      <c r="E5" s="18">
        <f>SUBTOTAL(9,E6:E292)</f>
        <v>63878</v>
      </c>
      <c r="F5" s="19">
        <f>IFERROR(D5/E5, "NA")</f>
        <v>0.27740380099564793</v>
      </c>
      <c r="G5" s="20">
        <f>IFERROR((I5+J5)/SUM(I5:N5), "-")</f>
        <v>0.94864559819413097</v>
      </c>
      <c r="H5" s="20">
        <f>IFERROR((L5+M5)/SUM(I5:N5), "-")</f>
        <v>2.2121896162528215E-2</v>
      </c>
      <c r="I5" s="18">
        <f t="shared" ref="I5:N5" si="0">SUBTOTAL(9,I6:I292)</f>
        <v>13394</v>
      </c>
      <c r="J5" s="18">
        <f t="shared" si="0"/>
        <v>3416</v>
      </c>
      <c r="K5" s="18">
        <f t="shared" si="0"/>
        <v>406</v>
      </c>
      <c r="L5" s="18">
        <f t="shared" si="0"/>
        <v>156</v>
      </c>
      <c r="M5" s="18">
        <f t="shared" si="0"/>
        <v>236</v>
      </c>
      <c r="N5" s="18">
        <f t="shared" si="0"/>
        <v>112</v>
      </c>
      <c r="O5" s="18">
        <f>SUBTOTAL(9,O6:O292)</f>
        <v>2074</v>
      </c>
      <c r="P5" s="18">
        <f t="shared" ref="P5:U5" si="1">SUBTOTAL(9,P6:P292)</f>
        <v>1199</v>
      </c>
      <c r="Q5" s="18">
        <f t="shared" si="1"/>
        <v>12145</v>
      </c>
      <c r="R5" s="18">
        <f t="shared" si="1"/>
        <v>0</v>
      </c>
      <c r="S5" s="18">
        <f t="shared" si="1"/>
        <v>2176</v>
      </c>
      <c r="T5" s="18">
        <f t="shared" si="1"/>
        <v>126</v>
      </c>
      <c r="U5" s="18">
        <f t="shared" si="1"/>
        <v>0</v>
      </c>
    </row>
    <row r="6" spans="1:90" s="28" customFormat="1" x14ac:dyDescent="0.25">
      <c r="A6" s="26" t="s">
        <v>0</v>
      </c>
      <c r="B6" s="26" t="s">
        <v>1</v>
      </c>
      <c r="C6" s="26" t="s">
        <v>2</v>
      </c>
      <c r="D6" s="1">
        <v>1541</v>
      </c>
      <c r="E6" s="1">
        <v>4240</v>
      </c>
      <c r="F6" s="2">
        <v>0.36344339622641508</v>
      </c>
      <c r="G6" s="3">
        <v>0.93770279039584681</v>
      </c>
      <c r="H6" s="3">
        <v>2.855288773523686E-2</v>
      </c>
      <c r="I6" s="1">
        <v>1239</v>
      </c>
      <c r="J6" s="1">
        <v>206</v>
      </c>
      <c r="K6" s="1">
        <v>34</v>
      </c>
      <c r="L6" s="1">
        <v>23</v>
      </c>
      <c r="M6" s="1">
        <v>21</v>
      </c>
      <c r="N6" s="1">
        <v>18</v>
      </c>
      <c r="O6" s="1">
        <v>591</v>
      </c>
      <c r="P6" s="1">
        <v>0</v>
      </c>
      <c r="Q6" s="1">
        <v>530</v>
      </c>
      <c r="R6" s="1">
        <v>0</v>
      </c>
      <c r="S6" s="1">
        <v>420</v>
      </c>
      <c r="T6" s="1">
        <v>0</v>
      </c>
      <c r="U6" s="1">
        <v>0</v>
      </c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</row>
    <row r="7" spans="1:90" s="28" customFormat="1" x14ac:dyDescent="0.25">
      <c r="A7" s="26" t="s">
        <v>0</v>
      </c>
      <c r="B7" s="26" t="s">
        <v>3</v>
      </c>
      <c r="C7" s="26" t="s">
        <v>4</v>
      </c>
      <c r="D7" s="1">
        <v>2102</v>
      </c>
      <c r="E7" s="1">
        <v>4760</v>
      </c>
      <c r="F7" s="2">
        <v>0.44159663865546217</v>
      </c>
      <c r="G7" s="3">
        <v>0.9747859181731684</v>
      </c>
      <c r="H7" s="3">
        <v>5.2331113225499524E-3</v>
      </c>
      <c r="I7" s="1">
        <v>1628</v>
      </c>
      <c r="J7" s="1">
        <v>421</v>
      </c>
      <c r="K7" s="1">
        <v>33</v>
      </c>
      <c r="L7" s="1">
        <v>5</v>
      </c>
      <c r="M7" s="1">
        <v>6</v>
      </c>
      <c r="N7" s="1">
        <v>9</v>
      </c>
      <c r="O7" s="1">
        <v>0</v>
      </c>
      <c r="P7" s="1">
        <v>192</v>
      </c>
      <c r="Q7" s="1">
        <v>1910</v>
      </c>
      <c r="R7" s="1">
        <v>0</v>
      </c>
      <c r="S7" s="1">
        <v>0</v>
      </c>
      <c r="T7" s="1">
        <v>0</v>
      </c>
      <c r="U7" s="1">
        <v>0</v>
      </c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</row>
    <row r="8" spans="1:90" s="28" customFormat="1" x14ac:dyDescent="0.25">
      <c r="A8" s="26" t="s">
        <v>0</v>
      </c>
      <c r="B8" s="26" t="s">
        <v>5</v>
      </c>
      <c r="C8" s="26" t="s">
        <v>6</v>
      </c>
      <c r="D8" s="1">
        <v>1231</v>
      </c>
      <c r="E8" s="1">
        <v>5084</v>
      </c>
      <c r="F8" s="2">
        <v>0.24213217938630999</v>
      </c>
      <c r="G8" s="3">
        <v>0.95938261575954509</v>
      </c>
      <c r="H8" s="3">
        <v>1.0560519902518278E-2</v>
      </c>
      <c r="I8" s="1">
        <v>1013</v>
      </c>
      <c r="J8" s="1">
        <v>168</v>
      </c>
      <c r="K8" s="1">
        <v>37</v>
      </c>
      <c r="L8" s="1">
        <v>11</v>
      </c>
      <c r="M8" s="1">
        <v>2</v>
      </c>
      <c r="N8" s="1">
        <v>0</v>
      </c>
      <c r="O8" s="1">
        <v>0</v>
      </c>
      <c r="P8" s="1">
        <v>0</v>
      </c>
      <c r="Q8" s="1">
        <v>1231</v>
      </c>
      <c r="R8" s="1">
        <v>0</v>
      </c>
      <c r="S8" s="1">
        <v>0</v>
      </c>
      <c r="T8" s="1">
        <v>0</v>
      </c>
      <c r="U8" s="1">
        <v>0</v>
      </c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</row>
    <row r="9" spans="1:90" s="29" customFormat="1" x14ac:dyDescent="0.25">
      <c r="A9" s="27" t="s">
        <v>0</v>
      </c>
      <c r="B9" s="27" t="s">
        <v>7</v>
      </c>
      <c r="C9" s="27" t="s">
        <v>8</v>
      </c>
      <c r="D9" s="4">
        <v>1170</v>
      </c>
      <c r="E9" s="4">
        <v>5003</v>
      </c>
      <c r="F9" s="5">
        <v>0.2338596841894863</v>
      </c>
      <c r="G9" s="6">
        <v>0.91025641025641024</v>
      </c>
      <c r="H9" s="6">
        <v>4.1880341880341877E-2</v>
      </c>
      <c r="I9" s="4">
        <v>444</v>
      </c>
      <c r="J9" s="4">
        <v>621</v>
      </c>
      <c r="K9" s="4">
        <v>47</v>
      </c>
      <c r="L9" s="4">
        <v>7</v>
      </c>
      <c r="M9" s="4">
        <v>42</v>
      </c>
      <c r="N9" s="4">
        <v>9</v>
      </c>
      <c r="O9" s="4">
        <v>0</v>
      </c>
      <c r="P9" s="4">
        <v>886</v>
      </c>
      <c r="Q9" s="4">
        <v>255</v>
      </c>
      <c r="R9" s="4">
        <v>0</v>
      </c>
      <c r="S9" s="4">
        <v>28</v>
      </c>
      <c r="T9" s="4">
        <v>1</v>
      </c>
      <c r="U9" s="4">
        <v>0</v>
      </c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</row>
    <row r="10" spans="1:90" s="28" customFormat="1" x14ac:dyDescent="0.25">
      <c r="A10" s="26" t="s">
        <v>0</v>
      </c>
      <c r="B10" s="26" t="s">
        <v>9</v>
      </c>
      <c r="C10" s="26" t="s">
        <v>10</v>
      </c>
      <c r="D10" s="1">
        <v>836</v>
      </c>
      <c r="E10" s="1">
        <v>4675</v>
      </c>
      <c r="F10" s="2">
        <v>0.17882352941176471</v>
      </c>
      <c r="G10" s="3">
        <v>0.96889952153110048</v>
      </c>
      <c r="H10" s="3">
        <v>1.3157894736842105E-2</v>
      </c>
      <c r="I10" s="1">
        <v>671</v>
      </c>
      <c r="J10" s="1">
        <v>139</v>
      </c>
      <c r="K10" s="1">
        <v>12</v>
      </c>
      <c r="L10" s="1">
        <v>6</v>
      </c>
      <c r="M10" s="1">
        <v>5</v>
      </c>
      <c r="N10" s="1">
        <v>3</v>
      </c>
      <c r="O10" s="1">
        <v>0</v>
      </c>
      <c r="P10" s="1">
        <v>3</v>
      </c>
      <c r="Q10" s="1">
        <v>826</v>
      </c>
      <c r="R10" s="1">
        <v>0</v>
      </c>
      <c r="S10" s="1">
        <v>0</v>
      </c>
      <c r="T10" s="1">
        <v>7</v>
      </c>
      <c r="U10" s="1">
        <v>0</v>
      </c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</row>
    <row r="11" spans="1:90" s="28" customFormat="1" x14ac:dyDescent="0.25">
      <c r="A11" s="26" t="s">
        <v>0</v>
      </c>
      <c r="B11" s="26" t="s">
        <v>11</v>
      </c>
      <c r="C11" s="26" t="s">
        <v>12</v>
      </c>
      <c r="D11" s="1">
        <v>2011</v>
      </c>
      <c r="E11" s="1">
        <v>7440</v>
      </c>
      <c r="F11" s="2">
        <v>0.27029569892473121</v>
      </c>
      <c r="G11" s="3">
        <v>0.93137742416708102</v>
      </c>
      <c r="H11" s="3">
        <v>3.2819492789656887E-2</v>
      </c>
      <c r="I11" s="1">
        <v>1525</v>
      </c>
      <c r="J11" s="1">
        <v>348</v>
      </c>
      <c r="K11" s="1">
        <v>54</v>
      </c>
      <c r="L11" s="1">
        <v>24</v>
      </c>
      <c r="M11" s="1">
        <v>42</v>
      </c>
      <c r="N11" s="1">
        <v>18</v>
      </c>
      <c r="O11" s="1">
        <v>902</v>
      </c>
      <c r="P11" s="1">
        <v>0</v>
      </c>
      <c r="Q11" s="1">
        <v>486</v>
      </c>
      <c r="R11" s="1">
        <v>0</v>
      </c>
      <c r="S11" s="1">
        <v>620</v>
      </c>
      <c r="T11" s="1">
        <v>3</v>
      </c>
      <c r="U11" s="1">
        <v>0</v>
      </c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</row>
    <row r="12" spans="1:90" s="28" customFormat="1" x14ac:dyDescent="0.25">
      <c r="A12" s="26" t="s">
        <v>0</v>
      </c>
      <c r="B12" s="26" t="s">
        <v>13</v>
      </c>
      <c r="C12" s="26" t="s">
        <v>14</v>
      </c>
      <c r="D12" s="1">
        <v>1886</v>
      </c>
      <c r="E12" s="1">
        <v>9160</v>
      </c>
      <c r="F12" s="2">
        <v>0.20589519650655022</v>
      </c>
      <c r="G12" s="3">
        <v>0.92629904559915166</v>
      </c>
      <c r="H12" s="3">
        <v>3.8706256627783667E-2</v>
      </c>
      <c r="I12" s="1">
        <v>1409</v>
      </c>
      <c r="J12" s="1">
        <v>338</v>
      </c>
      <c r="K12" s="1">
        <v>42</v>
      </c>
      <c r="L12" s="1">
        <v>25</v>
      </c>
      <c r="M12" s="1">
        <v>48</v>
      </c>
      <c r="N12" s="1">
        <v>24</v>
      </c>
      <c r="O12" s="1">
        <v>581</v>
      </c>
      <c r="P12" s="1">
        <v>0</v>
      </c>
      <c r="Q12" s="1">
        <v>176</v>
      </c>
      <c r="R12" s="1">
        <v>0</v>
      </c>
      <c r="S12" s="1">
        <v>1108</v>
      </c>
      <c r="T12" s="1">
        <v>21</v>
      </c>
      <c r="U12" s="1">
        <v>0</v>
      </c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</row>
    <row r="13" spans="1:90" s="28" customFormat="1" x14ac:dyDescent="0.25">
      <c r="A13" s="26" t="s">
        <v>0</v>
      </c>
      <c r="B13" s="26" t="s">
        <v>15</v>
      </c>
      <c r="C13" s="26" t="s">
        <v>16</v>
      </c>
      <c r="D13" s="1">
        <v>5128</v>
      </c>
      <c r="E13" s="1">
        <v>17518</v>
      </c>
      <c r="F13" s="2">
        <v>0.29272748030597101</v>
      </c>
      <c r="G13" s="3">
        <v>0.97035881435257409</v>
      </c>
      <c r="H13" s="3">
        <v>7.9953198127925111E-3</v>
      </c>
      <c r="I13" s="1">
        <v>4166</v>
      </c>
      <c r="J13" s="1">
        <v>810</v>
      </c>
      <c r="K13" s="1">
        <v>87</v>
      </c>
      <c r="L13" s="1">
        <v>21</v>
      </c>
      <c r="M13" s="1">
        <v>20</v>
      </c>
      <c r="N13" s="1">
        <v>24</v>
      </c>
      <c r="O13" s="1">
        <v>0</v>
      </c>
      <c r="P13" s="1">
        <v>118</v>
      </c>
      <c r="Q13" s="1">
        <v>5002</v>
      </c>
      <c r="R13" s="1">
        <v>0</v>
      </c>
      <c r="S13" s="1">
        <v>0</v>
      </c>
      <c r="T13" s="1">
        <v>8</v>
      </c>
      <c r="U13" s="1">
        <v>0</v>
      </c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</row>
    <row r="14" spans="1:90" s="28" customFormat="1" x14ac:dyDescent="0.25">
      <c r="A14" s="26" t="s">
        <v>0</v>
      </c>
      <c r="B14" s="26" t="s">
        <v>17</v>
      </c>
      <c r="C14" s="26" t="s">
        <v>18</v>
      </c>
      <c r="D14" s="1">
        <v>1815</v>
      </c>
      <c r="E14" s="1">
        <v>5998</v>
      </c>
      <c r="F14" s="2">
        <v>0.30260086695565186</v>
      </c>
      <c r="G14" s="3">
        <v>0.91680440771349858</v>
      </c>
      <c r="H14" s="3">
        <v>4.6280991735537187E-2</v>
      </c>
      <c r="I14" s="1">
        <v>1299</v>
      </c>
      <c r="J14" s="1">
        <v>365</v>
      </c>
      <c r="K14" s="1">
        <v>60</v>
      </c>
      <c r="L14" s="1">
        <v>34</v>
      </c>
      <c r="M14" s="1">
        <v>50</v>
      </c>
      <c r="N14" s="1">
        <v>7</v>
      </c>
      <c r="O14" s="1">
        <v>0</v>
      </c>
      <c r="P14" s="1">
        <v>0</v>
      </c>
      <c r="Q14" s="1">
        <v>1729</v>
      </c>
      <c r="R14" s="1">
        <v>0</v>
      </c>
      <c r="S14" s="1">
        <v>0</v>
      </c>
      <c r="T14" s="1">
        <v>86</v>
      </c>
      <c r="U14" s="1">
        <v>0</v>
      </c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</row>
  </sheetData>
  <mergeCells count="16">
    <mergeCell ref="F1:F2"/>
    <mergeCell ref="G1:G2"/>
    <mergeCell ref="H1:H2"/>
    <mergeCell ref="I1:N1"/>
    <mergeCell ref="U1:U2"/>
    <mergeCell ref="O1:O2"/>
    <mergeCell ref="P1:P2"/>
    <mergeCell ref="Q1:Q2"/>
    <mergeCell ref="R1:R2"/>
    <mergeCell ref="S1:S2"/>
    <mergeCell ref="T1:T2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Luton &amp; Dunstable NHS Foundation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 Andrew 2 (RC9) Luton &amp; Dunstable Hospital FT</dc:creator>
  <cp:lastModifiedBy>Brown Andrew 2 (RC9) Luton &amp; Dunstable Hospital FT</cp:lastModifiedBy>
  <dcterms:created xsi:type="dcterms:W3CDTF">2017-06-13T09:36:40Z</dcterms:created>
  <dcterms:modified xsi:type="dcterms:W3CDTF">2017-10-17T11:07:10Z</dcterms:modified>
</cp:coreProperties>
</file>